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21C7607A-45A6-4C8B-B850-AA2CACEA504B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2" i="18"/>
  <c r="AS11" i="18"/>
  <c r="AS12" i="13"/>
  <c r="AS11" i="13"/>
  <c r="AO6" i="13"/>
  <c r="AO6" i="17"/>
  <c r="AO6" i="18"/>
  <c r="AO6" i="19"/>
  <c r="AO6" i="21"/>
  <c r="AO6" i="22"/>
  <c r="AO6" i="20"/>
  <c r="AU43" i="21"/>
  <c r="AU44" i="21"/>
  <c r="AU45" i="21"/>
  <c r="AK43" i="21"/>
  <c r="AK44" i="21"/>
  <c r="AI44" i="21" s="1"/>
  <c r="AK45" i="21"/>
  <c r="AI45" i="21" s="1"/>
  <c r="AI43" i="21"/>
  <c r="AH43" i="21"/>
  <c r="AH44" i="21"/>
  <c r="AH45" i="21"/>
  <c r="AH46" i="21"/>
  <c r="AK46" i="21" s="1"/>
  <c r="AI46" i="21" s="1"/>
  <c r="AU46" i="21" s="1"/>
  <c r="AG45" i="21"/>
  <c r="AF43" i="21"/>
  <c r="AF44" i="21"/>
  <c r="AF45" i="21"/>
  <c r="AF46" i="21"/>
  <c r="AE43" i="21"/>
  <c r="AE44" i="21"/>
  <c r="AE45" i="21"/>
  <c r="AE46" i="21"/>
  <c r="AD43" i="21"/>
  <c r="AD44" i="21"/>
  <c r="AD45" i="21"/>
  <c r="AD46" i="21"/>
  <c r="AC43" i="21"/>
  <c r="AC44" i="21"/>
  <c r="AC45" i="21"/>
  <c r="AC46" i="21"/>
  <c r="P43" i="21"/>
  <c r="P44" i="21"/>
  <c r="P45" i="21"/>
  <c r="P46" i="21"/>
  <c r="O43" i="21"/>
  <c r="O44" i="21"/>
  <c r="O45" i="21"/>
  <c r="O46" i="21"/>
  <c r="AG46" i="21"/>
  <c r="AG45" i="20"/>
  <c r="AG43" i="20"/>
  <c r="AG44" i="20"/>
  <c r="AF43" i="20"/>
  <c r="AH43" i="20" s="1"/>
  <c r="AK43" i="20" s="1"/>
  <c r="AF44" i="20"/>
  <c r="AH44" i="20" s="1"/>
  <c r="AK44" i="20" s="1"/>
  <c r="AF45" i="20"/>
  <c r="AH45" i="20" s="1"/>
  <c r="AK45" i="20" s="1"/>
  <c r="AE43" i="20"/>
  <c r="AE44" i="20"/>
  <c r="AD43" i="20"/>
  <c r="AD44" i="20"/>
  <c r="AD45" i="20"/>
  <c r="AC43" i="20"/>
  <c r="AC44" i="20"/>
  <c r="AC45" i="20"/>
  <c r="P43" i="20"/>
  <c r="P44" i="20"/>
  <c r="P45" i="20"/>
  <c r="O43" i="20"/>
  <c r="O44" i="20"/>
  <c r="O45" i="20"/>
  <c r="AE45" i="20" s="1"/>
  <c r="AU43" i="18"/>
  <c r="AU44" i="18"/>
  <c r="AU45" i="18"/>
  <c r="AU46" i="18"/>
  <c r="AK43" i="18"/>
  <c r="AK44" i="18"/>
  <c r="AK45" i="18"/>
  <c r="AI45" i="18" s="1"/>
  <c r="AK46" i="18"/>
  <c r="AI43" i="18"/>
  <c r="AI44" i="18"/>
  <c r="AI46" i="18"/>
  <c r="AH43" i="18"/>
  <c r="AH44" i="18"/>
  <c r="AH45" i="18"/>
  <c r="AH46" i="18"/>
  <c r="AG44" i="18"/>
  <c r="AG47" i="18" s="1"/>
  <c r="AG43" i="18"/>
  <c r="AG45" i="18"/>
  <c r="AG46" i="18"/>
  <c r="AF43" i="18"/>
  <c r="AF44" i="18"/>
  <c r="AF45" i="18"/>
  <c r="AF46" i="18"/>
  <c r="AE43" i="18"/>
  <c r="AE44" i="18"/>
  <c r="AE45" i="18"/>
  <c r="AE46" i="18"/>
  <c r="AD43" i="18"/>
  <c r="AD44" i="18"/>
  <c r="AD45" i="18"/>
  <c r="AD46" i="18"/>
  <c r="AC43" i="18"/>
  <c r="AC44" i="18"/>
  <c r="AC45" i="18"/>
  <c r="AC46" i="18"/>
  <c r="P43" i="18"/>
  <c r="P44" i="18"/>
  <c r="P45" i="18"/>
  <c r="P46" i="18"/>
  <c r="O43" i="18"/>
  <c r="O44" i="18"/>
  <c r="O45" i="18"/>
  <c r="O46" i="18"/>
  <c r="AU43" i="13"/>
  <c r="AU44" i="13"/>
  <c r="AU45" i="13"/>
  <c r="AU46" i="13"/>
  <c r="AK43" i="13"/>
  <c r="AK44" i="13"/>
  <c r="AI44" i="13" s="1"/>
  <c r="AK45" i="13"/>
  <c r="AI45" i="13" s="1"/>
  <c r="AK46" i="13"/>
  <c r="AI43" i="13"/>
  <c r="AI46" i="13"/>
  <c r="AH43" i="13"/>
  <c r="AH44" i="13"/>
  <c r="AH45" i="13"/>
  <c r="AH46" i="13"/>
  <c r="AG45" i="13"/>
  <c r="AG43" i="13"/>
  <c r="AG44" i="13"/>
  <c r="AG46" i="13"/>
  <c r="AF43" i="13"/>
  <c r="AF44" i="13"/>
  <c r="AF45" i="13"/>
  <c r="AF46" i="13"/>
  <c r="AE43" i="13"/>
  <c r="AE44" i="13"/>
  <c r="AE45" i="13"/>
  <c r="AE46" i="13"/>
  <c r="AD43" i="13"/>
  <c r="AD44" i="13"/>
  <c r="AD45" i="13"/>
  <c r="AD46" i="13"/>
  <c r="AC43" i="13"/>
  <c r="AC44" i="13"/>
  <c r="AC45" i="13"/>
  <c r="AC46" i="13"/>
  <c r="P43" i="13"/>
  <c r="P44" i="13"/>
  <c r="P45" i="13"/>
  <c r="P46" i="13"/>
  <c r="O43" i="13"/>
  <c r="O44" i="13"/>
  <c r="O45" i="13"/>
  <c r="O46" i="13"/>
  <c r="AK43" i="22"/>
  <c r="AK44" i="22"/>
  <c r="AK45" i="22"/>
  <c r="AK42" i="22"/>
  <c r="AK43" i="19"/>
  <c r="AK44" i="19"/>
  <c r="AI44" i="19" s="1"/>
  <c r="AK45" i="19"/>
  <c r="AI45" i="19" s="1"/>
  <c r="AK42" i="19"/>
  <c r="AI43" i="19"/>
  <c r="AI42" i="19"/>
  <c r="AI43" i="17"/>
  <c r="AI44" i="17"/>
  <c r="AI45" i="17"/>
  <c r="AI42" i="17"/>
  <c r="AK43" i="17"/>
  <c r="AK44" i="17"/>
  <c r="AK45" i="17"/>
  <c r="AT46" i="22"/>
  <c r="AS46" i="22"/>
  <c r="AR46" i="22"/>
  <c r="AQ46" i="22"/>
  <c r="AP46" i="22"/>
  <c r="AO46" i="22"/>
  <c r="AN46" i="22"/>
  <c r="AL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I45" i="22" s="1"/>
  <c r="AU45" i="22" s="1"/>
  <c r="O45" i="22"/>
  <c r="AG44" i="22"/>
  <c r="AE44" i="22"/>
  <c r="AD44" i="22"/>
  <c r="AF44" i="22" s="1"/>
  <c r="AH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I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J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G44" i="21"/>
  <c r="AG43" i="21"/>
  <c r="AG42" i="21"/>
  <c r="AD42" i="21"/>
  <c r="AD47" i="21" s="1"/>
  <c r="AC42" i="21"/>
  <c r="P42" i="21"/>
  <c r="AF42" i="21" s="1"/>
  <c r="O42" i="21"/>
  <c r="O47" i="21" s="1"/>
  <c r="AE31" i="21"/>
  <c r="AC31" i="21"/>
  <c r="AT46" i="20"/>
  <c r="AS46" i="20"/>
  <c r="AR46" i="20"/>
  <c r="AQ46" i="20"/>
  <c r="AP46" i="20"/>
  <c r="AO46" i="20"/>
  <c r="AN46" i="20"/>
  <c r="AL46" i="20"/>
  <c r="AJ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2" i="20"/>
  <c r="AG46" i="20" s="1"/>
  <c r="AD42" i="20"/>
  <c r="AC42" i="20"/>
  <c r="P42" i="20"/>
  <c r="AF42" i="20" s="1"/>
  <c r="O42" i="20"/>
  <c r="AE42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O45" i="19"/>
  <c r="AE45" i="19" s="1"/>
  <c r="AG44" i="19"/>
  <c r="AE44" i="19"/>
  <c r="AD44" i="19"/>
  <c r="AF44" i="19" s="1"/>
  <c r="AH44" i="19" s="1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2" i="18"/>
  <c r="AD42" i="18"/>
  <c r="AC42" i="18"/>
  <c r="P42" i="18"/>
  <c r="AF42" i="18" s="1"/>
  <c r="O42" i="18"/>
  <c r="AE31" i="18"/>
  <c r="AC31" i="18"/>
  <c r="AI45" i="20" l="1"/>
  <c r="AU45" i="20" s="1"/>
  <c r="AI44" i="20"/>
  <c r="AU44" i="20" s="1"/>
  <c r="AI43" i="20"/>
  <c r="AU43" i="20" s="1"/>
  <c r="AG47" i="21"/>
  <c r="AC47" i="21"/>
  <c r="P47" i="21"/>
  <c r="O46" i="20"/>
  <c r="AC46" i="20"/>
  <c r="P46" i="20"/>
  <c r="AD46" i="20"/>
  <c r="O47" i="18"/>
  <c r="AC47" i="18"/>
  <c r="AD47" i="18"/>
  <c r="AU43" i="22"/>
  <c r="AK46" i="22"/>
  <c r="AU44" i="19"/>
  <c r="P47" i="18"/>
  <c r="AE42" i="18"/>
  <c r="AI42" i="18" s="1"/>
  <c r="AF42" i="22"/>
  <c r="AH42" i="21"/>
  <c r="AK42" i="21" s="1"/>
  <c r="AF47" i="21"/>
  <c r="AE42" i="21"/>
  <c r="AE47" i="21" s="1"/>
  <c r="AH42" i="20"/>
  <c r="AK42" i="20" s="1"/>
  <c r="AI42" i="20" s="1"/>
  <c r="AE46" i="20"/>
  <c r="AU45" i="19"/>
  <c r="AH42" i="19"/>
  <c r="AF46" i="19"/>
  <c r="AU43" i="19"/>
  <c r="AE42" i="19"/>
  <c r="AE46" i="19" s="1"/>
  <c r="AH42" i="18"/>
  <c r="AK42" i="18" s="1"/>
  <c r="AI42" i="21" l="1"/>
  <c r="AK47" i="21"/>
  <c r="AK46" i="20"/>
  <c r="AF46" i="20"/>
  <c r="AF47" i="18"/>
  <c r="AK47" i="18"/>
  <c r="AE47" i="18"/>
  <c r="AH42" i="22"/>
  <c r="AF46" i="22"/>
  <c r="AH47" i="21"/>
  <c r="AH46" i="20"/>
  <c r="AH46" i="19"/>
  <c r="AH47" i="18"/>
  <c r="AH46" i="22" l="1"/>
  <c r="AM47" i="21"/>
  <c r="AM46" i="20"/>
  <c r="AM46" i="19"/>
  <c r="AM47" i="18"/>
  <c r="AI42" i="22" l="1"/>
  <c r="AM46" i="22"/>
  <c r="AU42" i="21"/>
  <c r="AU47" i="21" s="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2" i="18"/>
  <c r="AU47" i="18" s="1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L47" i="13"/>
  <c r="AN47" i="13"/>
  <c r="AO47" i="13"/>
  <c r="AP47" i="13"/>
  <c r="AQ47" i="13"/>
  <c r="AR47" i="13"/>
  <c r="AS47" i="13"/>
  <c r="AT47" i="13"/>
  <c r="AH45" i="17" l="1"/>
  <c r="AH43" i="17"/>
  <c r="AU43" i="17" s="1"/>
  <c r="AU44" i="17"/>
  <c r="P46" i="17"/>
  <c r="O46" i="17"/>
  <c r="AU45" i="17"/>
  <c r="AF42" i="17"/>
  <c r="AE42" i="17"/>
  <c r="AE46" i="17" s="1"/>
  <c r="AE31" i="13"/>
  <c r="AC31" i="13"/>
  <c r="AH42" i="17" l="1"/>
  <c r="AK42" i="17" s="1"/>
  <c r="AK46" i="17" s="1"/>
  <c r="AF46" i="17"/>
  <c r="AG47" i="13"/>
  <c r="AH46" i="17" l="1"/>
  <c r="C47" i="13"/>
  <c r="AM46" i="17" l="1"/>
  <c r="AI46" i="17" l="1"/>
  <c r="AE6" i="17" s="1"/>
  <c r="Z8" i="17" s="1"/>
  <c r="AU42" i="17"/>
  <c r="AU46" i="17" s="1"/>
  <c r="AD42" i="13"/>
  <c r="AC42" i="13"/>
  <c r="P42" i="13"/>
  <c r="O42" i="13"/>
  <c r="AD47" i="13" l="1"/>
  <c r="AE42" i="13"/>
  <c r="O47" i="13"/>
  <c r="P47" i="13"/>
  <c r="AC47" i="13"/>
  <c r="AF42" i="13"/>
  <c r="AH42" i="13" l="1"/>
  <c r="AK42" i="13" s="1"/>
  <c r="AF47" i="13"/>
  <c r="AE47" i="13"/>
  <c r="AK47" i="13" l="1"/>
  <c r="AI42" i="13"/>
  <c r="AH47" i="13"/>
  <c r="AM47" i="13" l="1"/>
  <c r="AI47" i="13"/>
  <c r="AU42" i="13" l="1"/>
  <c r="AU47" i="13" s="1"/>
  <c r="AE6" i="13"/>
  <c r="Z8" i="13" s="1"/>
</calcChain>
</file>

<file path=xl/sharedStrings.xml><?xml version="1.0" encoding="utf-8"?>
<sst xmlns="http://schemas.openxmlformats.org/spreadsheetml/2006/main" count="1056" uniqueCount="140">
  <si>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</si>
  <si>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</si>
  <si>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</si>
  <si>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</si>
  <si>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</si>
  <si>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</si>
  <si>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</si>
  <si>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</si>
  <si>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</si>
  <si>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</si>
  <si>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</si>
  <si>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</si>
  <si>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</si>
  <si>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</si>
  <si>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</si>
  <si>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</si>
  <si>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</si>
  <si>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</si>
  <si>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</si>
  <si>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</si>
  <si>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</si>
  <si>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</si>
  <si>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</si>
  <si>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</si>
  <si>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</si>
  <si>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</si>
  <si>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</si>
  <si>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</si>
  <si>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</si>
  <si>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</si>
  <si>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</si>
  <si>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</si>
  <si>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</si>
  <si>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</si>
  <si>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</si>
  <si>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</si>
  <si>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</si>
  <si>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</si>
  <si>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</si>
  <si>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</si>
  <si>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</si>
  <si>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</si>
  <si>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</si>
  <si>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</si>
  <si>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</si>
  <si>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</si>
  <si>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</si>
  <si>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</si>
  <si>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</si>
  <si>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</si>
  <si>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</si>
  <si>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</si>
  <si>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</si>
  <si>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</si>
  <si>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</si>
  <si>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</si>
  <si>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</si>
  <si>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</si>
  <si>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</si>
  <si>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</si>
  <si>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</si>
  <si>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</si>
  <si>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</si>
  <si>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</si>
  <si>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</si>
  <si>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</si>
  <si>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</si>
  <si>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</si>
  <si>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</si>
  <si>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***  Danışmanlık dersleri olan (Tez Hazırlık Çalışması, Seminer, Tez Çalışması ve Dönem Projesi) gibi derslerin yanına öğrencinin adı soyadı yukarıda verilen örnekteki gibi yazılmalıdır.</t>
  </si>
  <si>
    <t>X</t>
  </si>
  <si>
    <t>T.D.S.</t>
  </si>
  <si>
    <t>D. F.S.</t>
  </si>
  <si>
    <t>Fak. / Enst. / M.Y.O.'lara Göre Arasınav Sayıları Toplamı</t>
  </si>
  <si>
    <t>Türü</t>
  </si>
  <si>
    <t xml:space="preserve">          2022-2023 Eğitim-Öğretim güz yarıyılında Üniversitemizin ilgili birimlerinde girdiğim derslerin özeti arka sayfadaki ek ders ücret formunda belirtilmiştir. Programda belirtildiği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</si>
  <si>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</si>
  <si>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</si>
  <si>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t>***** Danışmanlığı olmayan öğretim üyeleri 16 Ocak 2023 tarihinden sonra ek ders yazmayacaktır.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</si>
  <si>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</si>
  <si>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</si>
  <si>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</si>
  <si>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</si>
  <si>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</si>
  <si>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</si>
  <si>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</si>
  <si>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</si>
  <si>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</si>
  <si>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</si>
  <si>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</si>
  <si>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</si>
  <si>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</si>
  <si>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</si>
  <si>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</si>
  <si>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</si>
  <si>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</si>
  <si>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</si>
  <si>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</si>
  <si>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</si>
  <si>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</si>
  <si>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</si>
  <si>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</si>
  <si>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</si>
  <si>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</si>
  <si>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</si>
  <si>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</si>
  <si>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</si>
  <si>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</si>
  <si>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</si>
  <si>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</si>
  <si>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</si>
  <si>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</si>
  <si>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</si>
  <si>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</si>
  <si>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</si>
  <si>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</si>
  <si>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</si>
  <si>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</si>
  <si>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</si>
  <si>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</si>
  <si>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</si>
  <si>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</si>
  <si>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</si>
  <si>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</si>
  <si>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</si>
  <si>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</si>
  <si>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</si>
  <si>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</si>
  <si>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</si>
  <si>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</si>
  <si>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</si>
  <si>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</si>
  <si>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</si>
  <si>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</si>
  <si>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</si>
  <si>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</si>
  <si>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</si>
  <si>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</si>
  <si>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Mühendislik Fakültesi</t>
  </si>
  <si>
    <t>Prof. Dr. Mehmet Nuri BODUR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</si>
</sst>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83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9" xfId="0" applyFont="1" applyFill="1" applyBorder="1" applyAlignment="1" applyProtection="1">
      <alignment horizontal="center" vertical="center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64" xfId="0" applyFont="1" applyFill="1" applyBorder="1" applyAlignment="1" applyProtection="1">
      <alignment horizontal="center" vertical="center"/>
      <protection locked="0"/>
    </xf>
    <xf numFmtId="0" fontId="24" fillId="2" borderId="65" xfId="0" applyFont="1" applyFill="1" applyBorder="1" applyAlignment="1" applyProtection="1">
      <alignment horizontal="center" vertical="center"/>
      <protection locked="0"/>
    </xf>
    <xf numFmtId="0" fontId="24" fillId="2" borderId="6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topLeftCell="A10"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AI47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AK47</f>
        <v>0</v>
      </c>
      <c r="AP6" s="107"/>
      <c r="AQ6" s="108"/>
      <c r="AR6" s="109" t="s">
        <v>21</v>
      </c>
      <c r="AS6" s="110"/>
      <c r="AT6" s="339" t="s">
        <v>129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27</v>
      </c>
      <c r="I10" s="62">
        <v>28</v>
      </c>
      <c r="J10" s="164">
        <v>1</v>
      </c>
      <c r="K10" s="164">
        <v>2</v>
      </c>
      <c r="L10" s="164">
        <v>3</v>
      </c>
      <c r="M10" s="164">
        <v>4</v>
      </c>
      <c r="N10" s="164">
        <v>5</v>
      </c>
      <c r="O10" s="164">
        <v>6</v>
      </c>
      <c r="P10" s="164">
        <v>7</v>
      </c>
      <c r="Q10" s="164">
        <v>8</v>
      </c>
      <c r="R10" s="164">
        <v>9</v>
      </c>
      <c r="S10" s="164">
        <v>10</v>
      </c>
      <c r="T10" s="164">
        <v>11</v>
      </c>
      <c r="U10" s="164">
        <v>12</v>
      </c>
      <c r="V10" s="164">
        <v>13</v>
      </c>
      <c r="W10" s="164">
        <v>14</v>
      </c>
      <c r="X10" s="164">
        <v>15</v>
      </c>
      <c r="Y10" s="164">
        <v>16</v>
      </c>
      <c r="Z10" s="164">
        <v>17</v>
      </c>
      <c r="AA10" s="164">
        <v>18</v>
      </c>
      <c r="AB10" s="164">
        <v>19</v>
      </c>
      <c r="AC10" s="164">
        <v>20</v>
      </c>
      <c r="AD10" s="164">
        <v>21</v>
      </c>
      <c r="AE10" s="164">
        <v>22</v>
      </c>
      <c r="AF10" s="164">
        <v>23</v>
      </c>
      <c r="AG10" s="164">
        <v>24</v>
      </c>
      <c r="AH10" s="164">
        <v>25</v>
      </c>
      <c r="AI10" s="164">
        <v>26</v>
      </c>
      <c r="AJ10" s="164">
        <v>27</v>
      </c>
      <c r="AK10" s="164">
        <v>28</v>
      </c>
      <c r="AL10" s="164">
        <v>29</v>
      </c>
      <c r="AM10" s="164">
        <v>30</v>
      </c>
      <c r="AN10" s="164">
        <v>31</v>
      </c>
      <c r="AO10" s="63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SUM(H11:AN11)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SUM(H12:AN12)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2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30"/>
      <c r="AM24" s="130"/>
      <c r="AN24" s="138"/>
      <c r="AO24" s="130"/>
      <c r="AP24" s="130"/>
      <c r="AQ24" s="130"/>
      <c r="AR24" s="130"/>
      <c r="AS24" s="130"/>
      <c r="AT24" s="130"/>
      <c r="AU24" s="139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30"/>
      <c r="AM25" s="130"/>
      <c r="AN25" s="138"/>
      <c r="AO25" s="130"/>
      <c r="AP25" s="130"/>
      <c r="AQ25" s="130"/>
      <c r="AR25" s="130"/>
      <c r="AS25" s="130"/>
      <c r="AT25" s="130"/>
      <c r="AU25" s="139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30"/>
      <c r="AM26" s="130"/>
      <c r="AN26" s="138"/>
      <c r="AO26" s="130"/>
      <c r="AP26" s="130"/>
      <c r="AQ26" s="130"/>
      <c r="AR26" s="130"/>
      <c r="AS26" s="130"/>
      <c r="AT26" s="130"/>
      <c r="AU26" s="139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34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221"/>
      <c r="O42" s="208">
        <f>C42</f>
        <v>0</v>
      </c>
      <c r="P42" s="119">
        <f t="shared" ref="P42:P46" si="0">SUM(D42:N42)</f>
        <v>0</v>
      </c>
      <c r="Q42" s="133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6"/>
      <c r="AC42" s="208">
        <f>Q42</f>
        <v>0</v>
      </c>
      <c r="AD42" s="119">
        <f>SUM(R42:AB42)</f>
        <v>0</v>
      </c>
      <c r="AE42" s="210">
        <f>O42+Q42</f>
        <v>0</v>
      </c>
      <c r="AF42" s="119">
        <f>P42+AD42</f>
        <v>0</v>
      </c>
      <c r="AG42" s="210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13"/>
      <c r="AU42" s="119">
        <f>IF(SUM(AI42:AT42)&gt;=20,20,SUM(AI42:AT42))</f>
        <v>0</v>
      </c>
    </row>
    <row r="43" spans="1:47" s="98" customFormat="1" ht="12" customHeight="1" x14ac:dyDescent="0.2">
      <c r="A43" s="272"/>
      <c r="B43" s="137">
        <v>2</v>
      </c>
      <c r="C43" s="131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216"/>
      <c r="O43" s="206">
        <f t="shared" ref="O43:O46" si="1">C43</f>
        <v>0</v>
      </c>
      <c r="P43" s="120">
        <f t="shared" si="0"/>
        <v>0</v>
      </c>
      <c r="Q43" s="128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29"/>
      <c r="AC43" s="206">
        <f t="shared" ref="AC43:AC46" si="2">Q43</f>
        <v>0</v>
      </c>
      <c r="AD43" s="120">
        <f t="shared" ref="AD43:AD46" si="3">SUM(R43:AB43)</f>
        <v>0</v>
      </c>
      <c r="AE43" s="211">
        <f t="shared" ref="AE43:AE46" si="4">O43+Q43</f>
        <v>0</v>
      </c>
      <c r="AF43" s="120">
        <f t="shared" ref="AF43:AF46" si="5">P43+AD43</f>
        <v>0</v>
      </c>
      <c r="AG43" s="211">
        <f>I7</f>
        <v>0</v>
      </c>
      <c r="AH43" s="120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>
        <f t="shared" ref="AK43:AK46" si="8"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05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72"/>
      <c r="B44" s="137">
        <v>3</v>
      </c>
      <c r="C44" s="131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216"/>
      <c r="O44" s="206">
        <f t="shared" si="1"/>
        <v>0</v>
      </c>
      <c r="P44" s="120">
        <f t="shared" si="0"/>
        <v>0</v>
      </c>
      <c r="Q44" s="128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29"/>
      <c r="AC44" s="206">
        <f t="shared" si="2"/>
        <v>0</v>
      </c>
      <c r="AD44" s="120">
        <f t="shared" si="3"/>
        <v>0</v>
      </c>
      <c r="AE44" s="211">
        <f t="shared" si="4"/>
        <v>0</v>
      </c>
      <c r="AF44" s="120">
        <f t="shared" si="5"/>
        <v>0</v>
      </c>
      <c r="AG44" s="211">
        <f>I7</f>
        <v>0</v>
      </c>
      <c r="AH44" s="120">
        <f t="shared" si="6"/>
        <v>0</v>
      </c>
      <c r="AI44" s="214">
        <f t="shared" si="7"/>
        <v>0</v>
      </c>
      <c r="AJ44" s="215"/>
      <c r="AK44" s="215">
        <f t="shared" si="8"/>
        <v>0</v>
      </c>
      <c r="AL44" s="215"/>
      <c r="AM44" s="215"/>
      <c r="AN44" s="215"/>
      <c r="AO44" s="215"/>
      <c r="AP44" s="215"/>
      <c r="AQ44" s="215"/>
      <c r="AR44" s="215"/>
      <c r="AS44" s="215"/>
      <c r="AT44" s="205"/>
      <c r="AU44" s="120">
        <f t="shared" si="9"/>
        <v>0</v>
      </c>
    </row>
    <row r="45" spans="1:47" s="98" customFormat="1" ht="12" customHeight="1" x14ac:dyDescent="0.2">
      <c r="A45" s="272"/>
      <c r="B45" s="217">
        <v>4</v>
      </c>
      <c r="C45" s="214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6"/>
      <c r="O45" s="206">
        <f t="shared" si="1"/>
        <v>0</v>
      </c>
      <c r="P45" s="120">
        <f t="shared" si="0"/>
        <v>0</v>
      </c>
      <c r="Q45" s="204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6"/>
      <c r="AC45" s="206">
        <f t="shared" si="2"/>
        <v>0</v>
      </c>
      <c r="AD45" s="120">
        <f t="shared" si="3"/>
        <v>0</v>
      </c>
      <c r="AE45" s="211">
        <f t="shared" si="4"/>
        <v>0</v>
      </c>
      <c r="AF45" s="120">
        <f t="shared" si="5"/>
        <v>0</v>
      </c>
      <c r="AG45" s="211">
        <f>I7</f>
        <v>0</v>
      </c>
      <c r="AH45" s="120">
        <f t="shared" si="6"/>
        <v>0</v>
      </c>
      <c r="AI45" s="214">
        <f t="shared" si="7"/>
        <v>0</v>
      </c>
      <c r="AJ45" s="215"/>
      <c r="AK45" s="215">
        <f t="shared" si="8"/>
        <v>0</v>
      </c>
      <c r="AL45" s="215"/>
      <c r="AM45" s="215"/>
      <c r="AN45" s="215"/>
      <c r="AO45" s="215"/>
      <c r="AP45" s="215"/>
      <c r="AQ45" s="215"/>
      <c r="AR45" s="215"/>
      <c r="AS45" s="215"/>
      <c r="AT45" s="205"/>
      <c r="AU45" s="120">
        <f t="shared" si="9"/>
        <v>0</v>
      </c>
    </row>
    <row r="46" spans="1:47" s="98" customFormat="1" ht="12" customHeight="1" thickBot="1" x14ac:dyDescent="0.25">
      <c r="A46" s="272"/>
      <c r="B46" s="137">
        <v>5</v>
      </c>
      <c r="C46" s="131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216"/>
      <c r="O46" s="126">
        <f t="shared" si="1"/>
        <v>0</v>
      </c>
      <c r="P46" s="121">
        <f t="shared" si="0"/>
        <v>0</v>
      </c>
      <c r="Q46" s="128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29"/>
      <c r="AC46" s="126">
        <f t="shared" si="2"/>
        <v>0</v>
      </c>
      <c r="AD46" s="121">
        <f t="shared" si="3"/>
        <v>0</v>
      </c>
      <c r="AE46" s="202">
        <f t="shared" si="4"/>
        <v>0</v>
      </c>
      <c r="AF46" s="121">
        <f t="shared" si="5"/>
        <v>0</v>
      </c>
      <c r="AG46" s="202">
        <f>I7</f>
        <v>0</v>
      </c>
      <c r="AH46" s="121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8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22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73" t="s">
        <v>42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6" t="s">
        <v>99</v>
      </c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5"/>
      <c r="AF49" s="276" t="s">
        <v>15</v>
      </c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7"/>
    </row>
    <row r="50" spans="1:48" s="100" customFormat="1" ht="13.9" customHeight="1" x14ac:dyDescent="0.2">
      <c r="A50" s="332" t="s">
        <v>101</v>
      </c>
      <c r="B50" s="279"/>
      <c r="C50" s="279"/>
      <c r="D50" s="279"/>
      <c r="E50" s="280"/>
      <c r="F50" s="276"/>
      <c r="G50" s="274"/>
      <c r="H50" s="274"/>
      <c r="I50" s="274"/>
      <c r="J50" s="274"/>
      <c r="K50" s="274"/>
      <c r="L50" s="274"/>
      <c r="M50" s="274"/>
      <c r="N50" s="274"/>
      <c r="O50" s="274"/>
      <c r="P50" s="275"/>
      <c r="Q50" s="278" t="s">
        <v>101</v>
      </c>
      <c r="R50" s="279"/>
      <c r="S50" s="279"/>
      <c r="T50" s="279"/>
      <c r="U50" s="280"/>
      <c r="V50" s="234" t="s">
        <v>139</v>
      </c>
      <c r="W50" s="241"/>
      <c r="X50" s="241"/>
      <c r="Y50" s="241"/>
      <c r="Z50" s="241"/>
      <c r="AA50" s="241"/>
      <c r="AB50" s="241"/>
      <c r="AC50" s="241"/>
      <c r="AD50" s="241"/>
      <c r="AE50" s="227"/>
      <c r="AF50" s="278" t="s">
        <v>101</v>
      </c>
      <c r="AG50" s="279"/>
      <c r="AH50" s="279"/>
      <c r="AI50" s="279"/>
      <c r="AJ50" s="280"/>
      <c r="AK50" s="234" t="s">
        <v>100</v>
      </c>
      <c r="AL50" s="241"/>
      <c r="AM50" s="241"/>
      <c r="AN50" s="241"/>
      <c r="AO50" s="241"/>
      <c r="AP50" s="241"/>
      <c r="AQ50" s="241"/>
      <c r="AR50" s="241"/>
      <c r="AS50" s="241"/>
      <c r="AT50" s="241"/>
      <c r="AU50" s="240"/>
    </row>
    <row r="51" spans="1:48" s="100" customFormat="1" ht="35.25" customHeight="1" thickBot="1" x14ac:dyDescent="0.25">
      <c r="A51" s="281" t="s">
        <v>102</v>
      </c>
      <c r="B51" s="282"/>
      <c r="C51" s="282"/>
      <c r="D51" s="282"/>
      <c r="E51" s="282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6"/>
      <c r="Q51" s="282" t="s">
        <v>102</v>
      </c>
      <c r="R51" s="282"/>
      <c r="S51" s="282"/>
      <c r="T51" s="282"/>
      <c r="U51" s="282"/>
      <c r="V51" s="244"/>
      <c r="W51" s="245"/>
      <c r="X51" s="245"/>
      <c r="Y51" s="245"/>
      <c r="Z51" s="245"/>
      <c r="AA51" s="245"/>
      <c r="AB51" s="245"/>
      <c r="AC51" s="245"/>
      <c r="AD51" s="245"/>
      <c r="AE51" s="246"/>
      <c r="AF51" s="282" t="s">
        <v>103</v>
      </c>
      <c r="AG51" s="282"/>
      <c r="AH51" s="282"/>
      <c r="AI51" s="282"/>
      <c r="AJ51" s="282"/>
      <c r="AK51" s="244"/>
      <c r="AL51" s="245"/>
      <c r="AM51" s="245"/>
      <c r="AN51" s="245"/>
      <c r="AO51" s="245"/>
      <c r="AP51" s="245"/>
      <c r="AQ51" s="245"/>
      <c r="AR51" s="245"/>
      <c r="AS51" s="245"/>
      <c r="AT51" s="245"/>
      <c r="AU51" s="331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65" t="s">
        <v>68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72"/>
    </row>
    <row r="55" spans="1:48" s="99" customFormat="1" ht="13.15" customHeight="1" x14ac:dyDescent="0.2">
      <c r="A55" s="265" t="s">
        <v>82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100"/>
    </row>
    <row r="56" spans="1:48" s="52" customFormat="1" ht="13.15" customHeight="1" x14ac:dyDescent="0.2">
      <c r="A56" s="266" t="s">
        <v>136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72"/>
    </row>
    <row r="57" spans="1:48" s="52" customFormat="1" ht="13.15" customHeight="1" x14ac:dyDescent="0.2">
      <c r="A57" s="265" t="s">
        <v>67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52" customFormat="1" ht="13.15" customHeight="1" x14ac:dyDescent="0.2">
      <c r="A58" s="265" t="s">
        <v>137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  <c r="AL58" s="265"/>
      <c r="AM58" s="265"/>
      <c r="AN58" s="265"/>
      <c r="AO58" s="265"/>
      <c r="AP58" s="265"/>
      <c r="AQ58" s="265"/>
      <c r="AR58" s="265"/>
      <c r="AS58" s="265"/>
      <c r="AT58" s="265"/>
      <c r="AU58" s="265"/>
      <c r="AV58" s="72"/>
    </row>
    <row r="59" spans="1:48" s="73" customFormat="1" ht="15.6" customHeight="1" x14ac:dyDescent="0.2">
      <c r="A59" s="264" t="s">
        <v>79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130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64"/>
      <c r="AK10" s="164"/>
      <c r="AL10" s="164"/>
      <c r="AM10" s="164"/>
      <c r="AN10" s="164"/>
      <c r="AO10" s="63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68" t="s">
        <v>70</v>
      </c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69" t="s">
        <v>70</v>
      </c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2">
        <f>IF(AK42&gt;=20,0,IF(SUM(AE42,AK42)&gt;20,20-AK42,IF(AE42+AF42-AG42&lt;0,0,IF(AF42-AG42&lt;0,AE42+AF42-AG42,AE42))))</f>
        <v>0</v>
      </c>
      <c r="AJ42" s="193"/>
      <c r="AK42" s="193">
        <f>IF(AH42&gt;=20,20,AH42)</f>
        <v>0</v>
      </c>
      <c r="AL42" s="193"/>
      <c r="AM42" s="193"/>
      <c r="AN42" s="193"/>
      <c r="AO42" s="193"/>
      <c r="AP42" s="193"/>
      <c r="AQ42" s="193"/>
      <c r="AR42" s="193"/>
      <c r="AS42" s="193"/>
      <c r="AT42" s="189"/>
      <c r="AU42" s="156">
        <f>IF(SUM(AI42:AT42)&gt;=20,20,SUM(AI42:AT42))</f>
        <v>0</v>
      </c>
    </row>
    <row r="43" spans="1:47" s="98" customFormat="1" ht="12" customHeight="1" x14ac:dyDescent="0.2">
      <c r="A43" s="272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0">
        <f t="shared" ref="AI43:AI45" si="5">IF(AK43&gt;=20,0,IF(SUM(AE43,AK43)&gt;20,20-AK43,IF(AE43+AF43-AG43&lt;0,0,IF(AF43-AG43&lt;0,AE43+AF43-AG43,AE43))))</f>
        <v>0</v>
      </c>
      <c r="AJ43" s="191"/>
      <c r="AK43" s="191">
        <f t="shared" ref="AK43:AK45" si="6">IF(AH43&gt;=20,20,AH43)</f>
        <v>0</v>
      </c>
      <c r="AL43" s="191"/>
      <c r="AM43" s="191"/>
      <c r="AN43" s="191"/>
      <c r="AO43" s="191"/>
      <c r="AP43" s="191"/>
      <c r="AQ43" s="191"/>
      <c r="AR43" s="191"/>
      <c r="AS43" s="191"/>
      <c r="AT43" s="188"/>
      <c r="AU43" s="151">
        <f>IF(SUM(AI43:AT43)&gt;=20,20,SUM(AI43:AT43))</f>
        <v>0</v>
      </c>
    </row>
    <row r="44" spans="1:47" s="98" customFormat="1" ht="12" customHeight="1" x14ac:dyDescent="0.2">
      <c r="A44" s="272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0">
        <f t="shared" si="5"/>
        <v>0</v>
      </c>
      <c r="AJ44" s="191"/>
      <c r="AK44" s="191">
        <f t="shared" si="6"/>
        <v>0</v>
      </c>
      <c r="AL44" s="191"/>
      <c r="AM44" s="191"/>
      <c r="AN44" s="191"/>
      <c r="AO44" s="191"/>
      <c r="AP44" s="191"/>
      <c r="AQ44" s="191"/>
      <c r="AR44" s="191"/>
      <c r="AS44" s="191"/>
      <c r="AT44" s="188"/>
      <c r="AU44" s="151">
        <f>IF(SUM(AI44:AT44)&gt;=20,20,SUM(AI44:AT44))</f>
        <v>0</v>
      </c>
    </row>
    <row r="45" spans="1:47" s="98" customFormat="1" ht="12" customHeight="1" thickBot="1" x14ac:dyDescent="0.25">
      <c r="A45" s="272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51">
        <f>IF(SUM(AI45:AT45)&gt;=20,20,SUM(AI45:AT45))</f>
        <v>0</v>
      </c>
    </row>
    <row r="46" spans="1:47" s="98" customFormat="1" ht="13.9" customHeight="1" thickBot="1" x14ac:dyDescent="0.25">
      <c r="A46" s="268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99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101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101</v>
      </c>
      <c r="R49" s="279"/>
      <c r="S49" s="279"/>
      <c r="T49" s="279"/>
      <c r="U49" s="280"/>
      <c r="V49" s="234" t="s">
        <v>139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101</v>
      </c>
      <c r="AG49" s="279"/>
      <c r="AH49" s="279"/>
      <c r="AI49" s="279"/>
      <c r="AJ49" s="280"/>
      <c r="AK49" s="234" t="s">
        <v>100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102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102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103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82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6" t="s">
        <v>136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66"/>
      <c r="AT55" s="266"/>
      <c r="AU55" s="266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137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79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AI47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AK47</f>
        <v>0</v>
      </c>
      <c r="AP6" s="107"/>
      <c r="AQ6" s="108"/>
      <c r="AR6" s="109" t="s">
        <v>21</v>
      </c>
      <c r="AS6" s="110"/>
      <c r="AT6" s="339" t="s">
        <v>131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64">
        <v>1</v>
      </c>
      <c r="AN10" s="164">
        <v>2</v>
      </c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68" t="s">
        <v>70</v>
      </c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SUM(H11:AN11)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69" t="s">
        <v>70</v>
      </c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SUM(H12:AN12)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221"/>
      <c r="O42" s="208">
        <f>C42</f>
        <v>0</v>
      </c>
      <c r="P42" s="119">
        <f t="shared" ref="P42:P46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208">
        <f>Q42</f>
        <v>0</v>
      </c>
      <c r="AD42" s="119">
        <f>SUM(R42:AB42)</f>
        <v>0</v>
      </c>
      <c r="AE42" s="210">
        <f>O42+Q42</f>
        <v>0</v>
      </c>
      <c r="AF42" s="119">
        <f>P42+AD42</f>
        <v>0</v>
      </c>
      <c r="AG42" s="208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13"/>
      <c r="AU42" s="119">
        <f>IF(SUM(AI42:AT42)&gt;=20,20,SUM(AI42:AT42))</f>
        <v>0</v>
      </c>
    </row>
    <row r="43" spans="1:47" s="98" customFormat="1" ht="12" customHeight="1" x14ac:dyDescent="0.2">
      <c r="A43" s="272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216"/>
      <c r="O43" s="206">
        <f t="shared" ref="O43:O46" si="1"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206">
        <f t="shared" ref="AC43:AC46" si="2">Q43</f>
        <v>0</v>
      </c>
      <c r="AD43" s="120">
        <f t="shared" ref="AD43:AD46" si="3">SUM(R43:AB43)</f>
        <v>0</v>
      </c>
      <c r="AE43" s="211">
        <f t="shared" ref="AE43:AE46" si="4">O43+Q43</f>
        <v>0</v>
      </c>
      <c r="AF43" s="120">
        <f t="shared" ref="AF43:AF46" si="5">P43+AD43</f>
        <v>0</v>
      </c>
      <c r="AG43" s="206">
        <f>I7</f>
        <v>0</v>
      </c>
      <c r="AH43" s="120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>
        <f t="shared" ref="AK43:AK46" si="8"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05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72"/>
      <c r="B44" s="217">
        <v>3</v>
      </c>
      <c r="C44" s="214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6"/>
      <c r="O44" s="206">
        <f t="shared" si="1"/>
        <v>0</v>
      </c>
      <c r="P44" s="120">
        <f t="shared" si="0"/>
        <v>0</v>
      </c>
      <c r="Q44" s="204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6"/>
      <c r="AC44" s="206">
        <f t="shared" si="2"/>
        <v>0</v>
      </c>
      <c r="AD44" s="120">
        <f t="shared" si="3"/>
        <v>0</v>
      </c>
      <c r="AE44" s="211">
        <f t="shared" si="4"/>
        <v>0</v>
      </c>
      <c r="AF44" s="120">
        <f t="shared" si="5"/>
        <v>0</v>
      </c>
      <c r="AG44" s="206">
        <f>I7</f>
        <v>0</v>
      </c>
      <c r="AH44" s="120">
        <f t="shared" si="6"/>
        <v>0</v>
      </c>
      <c r="AI44" s="214">
        <f t="shared" si="7"/>
        <v>0</v>
      </c>
      <c r="AJ44" s="215"/>
      <c r="AK44" s="215">
        <f t="shared" si="8"/>
        <v>0</v>
      </c>
      <c r="AL44" s="215"/>
      <c r="AM44" s="215"/>
      <c r="AN44" s="215"/>
      <c r="AO44" s="215"/>
      <c r="AP44" s="215"/>
      <c r="AQ44" s="215"/>
      <c r="AR44" s="215"/>
      <c r="AS44" s="215"/>
      <c r="AT44" s="205"/>
      <c r="AU44" s="120">
        <f t="shared" si="9"/>
        <v>0</v>
      </c>
    </row>
    <row r="45" spans="1:47" s="98" customFormat="1" ht="12" customHeight="1" x14ac:dyDescent="0.2">
      <c r="A45" s="272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216"/>
      <c r="O45" s="206">
        <f t="shared" si="1"/>
        <v>0</v>
      </c>
      <c r="P45" s="120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206">
        <f t="shared" si="2"/>
        <v>0</v>
      </c>
      <c r="AD45" s="120">
        <f t="shared" si="3"/>
        <v>0</v>
      </c>
      <c r="AE45" s="211">
        <f t="shared" si="4"/>
        <v>0</v>
      </c>
      <c r="AF45" s="120">
        <f t="shared" si="5"/>
        <v>0</v>
      </c>
      <c r="AG45" s="206">
        <f>I7</f>
        <v>0</v>
      </c>
      <c r="AH45" s="120">
        <f t="shared" si="6"/>
        <v>0</v>
      </c>
      <c r="AI45" s="214">
        <f t="shared" si="7"/>
        <v>0</v>
      </c>
      <c r="AJ45" s="215"/>
      <c r="AK45" s="215">
        <f t="shared" si="8"/>
        <v>0</v>
      </c>
      <c r="AL45" s="215"/>
      <c r="AM45" s="215"/>
      <c r="AN45" s="215"/>
      <c r="AO45" s="215"/>
      <c r="AP45" s="215"/>
      <c r="AQ45" s="215"/>
      <c r="AR45" s="215"/>
      <c r="AS45" s="215"/>
      <c r="AT45" s="205"/>
      <c r="AU45" s="120">
        <f t="shared" si="9"/>
        <v>0</v>
      </c>
    </row>
    <row r="46" spans="1:47" s="98" customFormat="1" ht="12" customHeight="1" thickBot="1" x14ac:dyDescent="0.25">
      <c r="A46" s="272"/>
      <c r="B46" s="163">
        <v>5</v>
      </c>
      <c r="C46" s="143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216"/>
      <c r="O46" s="126">
        <f t="shared" si="1"/>
        <v>0</v>
      </c>
      <c r="P46" s="121">
        <f t="shared" si="0"/>
        <v>0</v>
      </c>
      <c r="Q46" s="152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5"/>
      <c r="AC46" s="126">
        <f t="shared" si="2"/>
        <v>0</v>
      </c>
      <c r="AD46" s="121">
        <f t="shared" si="3"/>
        <v>0</v>
      </c>
      <c r="AE46" s="202">
        <f t="shared" si="4"/>
        <v>0</v>
      </c>
      <c r="AF46" s="121">
        <f t="shared" si="5"/>
        <v>0</v>
      </c>
      <c r="AG46" s="126">
        <f>I7</f>
        <v>0</v>
      </c>
      <c r="AH46" s="121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8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22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73" t="s">
        <v>42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6" t="s">
        <v>99</v>
      </c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5"/>
      <c r="AF49" s="276" t="s">
        <v>15</v>
      </c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7"/>
    </row>
    <row r="50" spans="1:48" s="100" customFormat="1" ht="13.9" customHeight="1" x14ac:dyDescent="0.2">
      <c r="A50" s="332" t="s">
        <v>101</v>
      </c>
      <c r="B50" s="279"/>
      <c r="C50" s="279"/>
      <c r="D50" s="279"/>
      <c r="E50" s="280"/>
      <c r="F50" s="276"/>
      <c r="G50" s="274"/>
      <c r="H50" s="274"/>
      <c r="I50" s="274"/>
      <c r="J50" s="274"/>
      <c r="K50" s="274"/>
      <c r="L50" s="274"/>
      <c r="M50" s="274"/>
      <c r="N50" s="274"/>
      <c r="O50" s="274"/>
      <c r="P50" s="275"/>
      <c r="Q50" s="278" t="s">
        <v>101</v>
      </c>
      <c r="R50" s="279"/>
      <c r="S50" s="279"/>
      <c r="T50" s="279"/>
      <c r="U50" s="280"/>
      <c r="V50" s="234" t="s">
        <v>139</v>
      </c>
      <c r="W50" s="241"/>
      <c r="X50" s="241"/>
      <c r="Y50" s="241"/>
      <c r="Z50" s="241"/>
      <c r="AA50" s="241"/>
      <c r="AB50" s="241"/>
      <c r="AC50" s="241"/>
      <c r="AD50" s="241"/>
      <c r="AE50" s="227"/>
      <c r="AF50" s="278" t="s">
        <v>101</v>
      </c>
      <c r="AG50" s="279"/>
      <c r="AH50" s="279"/>
      <c r="AI50" s="279"/>
      <c r="AJ50" s="280"/>
      <c r="AK50" s="234" t="s">
        <v>100</v>
      </c>
      <c r="AL50" s="241"/>
      <c r="AM50" s="241"/>
      <c r="AN50" s="241"/>
      <c r="AO50" s="241"/>
      <c r="AP50" s="241"/>
      <c r="AQ50" s="241"/>
      <c r="AR50" s="241"/>
      <c r="AS50" s="241"/>
      <c r="AT50" s="241"/>
      <c r="AU50" s="240"/>
    </row>
    <row r="51" spans="1:48" s="100" customFormat="1" ht="35.25" customHeight="1" thickBot="1" x14ac:dyDescent="0.25">
      <c r="A51" s="281" t="s">
        <v>102</v>
      </c>
      <c r="B51" s="282"/>
      <c r="C51" s="282"/>
      <c r="D51" s="282"/>
      <c r="E51" s="282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6"/>
      <c r="Q51" s="282" t="s">
        <v>102</v>
      </c>
      <c r="R51" s="282"/>
      <c r="S51" s="282"/>
      <c r="T51" s="282"/>
      <c r="U51" s="282"/>
      <c r="V51" s="244"/>
      <c r="W51" s="245"/>
      <c r="X51" s="245"/>
      <c r="Y51" s="245"/>
      <c r="Z51" s="245"/>
      <c r="AA51" s="245"/>
      <c r="AB51" s="245"/>
      <c r="AC51" s="245"/>
      <c r="AD51" s="245"/>
      <c r="AE51" s="246"/>
      <c r="AF51" s="282" t="s">
        <v>103</v>
      </c>
      <c r="AG51" s="282"/>
      <c r="AH51" s="282"/>
      <c r="AI51" s="282"/>
      <c r="AJ51" s="282"/>
      <c r="AK51" s="244"/>
      <c r="AL51" s="245"/>
      <c r="AM51" s="245"/>
      <c r="AN51" s="245"/>
      <c r="AO51" s="245"/>
      <c r="AP51" s="245"/>
      <c r="AQ51" s="245"/>
      <c r="AR51" s="245"/>
      <c r="AS51" s="245"/>
      <c r="AT51" s="245"/>
      <c r="AU51" s="331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65" t="s">
        <v>68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72"/>
    </row>
    <row r="55" spans="1:48" s="99" customFormat="1" ht="13.15" customHeight="1" x14ac:dyDescent="0.2">
      <c r="A55" s="265" t="s">
        <v>82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100"/>
    </row>
    <row r="56" spans="1:48" s="52" customFormat="1" ht="13.15" customHeight="1" x14ac:dyDescent="0.2">
      <c r="A56" s="266" t="s">
        <v>136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72"/>
    </row>
    <row r="57" spans="1:48" s="52" customFormat="1" ht="13.15" customHeight="1" x14ac:dyDescent="0.2">
      <c r="A57" s="265" t="s">
        <v>67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52" customFormat="1" ht="13.15" customHeight="1" x14ac:dyDescent="0.2">
      <c r="A58" s="265" t="s">
        <v>137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  <c r="AL58" s="265"/>
      <c r="AM58" s="265"/>
      <c r="AN58" s="265"/>
      <c r="AO58" s="265"/>
      <c r="AP58" s="265"/>
      <c r="AQ58" s="265"/>
      <c r="AR58" s="265"/>
      <c r="AS58" s="265"/>
      <c r="AT58" s="265"/>
      <c r="AU58" s="265"/>
      <c r="AV58" s="72"/>
    </row>
    <row r="59" spans="1:48" s="73" customFormat="1" ht="15.6" customHeight="1" x14ac:dyDescent="0.2">
      <c r="A59" s="264" t="s">
        <v>79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132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2">
        <f>IF(AK42&gt;=20,0,IF(SUM(AE42,AK42)&gt;20,20-AK42,IF(AE42+AF42-AG42&lt;0,0,IF(AF42-AG42&lt;0,AE42+AF42-AG42,AE42))))</f>
        <v>0</v>
      </c>
      <c r="AJ42" s="193"/>
      <c r="AK42" s="193">
        <f>IF(AH42&gt;=20,20,AH42)</f>
        <v>0</v>
      </c>
      <c r="AL42" s="193"/>
      <c r="AM42" s="193"/>
      <c r="AN42" s="193"/>
      <c r="AO42" s="193"/>
      <c r="AP42" s="193"/>
      <c r="AQ42" s="193"/>
      <c r="AR42" s="193"/>
      <c r="AS42" s="193"/>
      <c r="AT42" s="189"/>
      <c r="AU42" s="156">
        <f>IF(SUM(AI42:AT42)&gt;=20,20,SUM(AI42:AT42))</f>
        <v>0</v>
      </c>
    </row>
    <row r="43" spans="1:47" s="98" customFormat="1" ht="12" customHeight="1" x14ac:dyDescent="0.2">
      <c r="A43" s="272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0">
        <f t="shared" ref="AI43:AI45" si="5">IF(AK43&gt;=20,0,IF(SUM(AE43,AK43)&gt;20,20-AK43,IF(AE43+AF43-AG43&lt;0,0,IF(AF43-AG43&lt;0,AE43+AF43-AG43,AE43))))</f>
        <v>0</v>
      </c>
      <c r="AJ43" s="191"/>
      <c r="AK43" s="191">
        <f t="shared" ref="AK43:AK45" si="6">IF(AH43&gt;=20,20,AH43)</f>
        <v>0</v>
      </c>
      <c r="AL43" s="191"/>
      <c r="AM43" s="191"/>
      <c r="AN43" s="191"/>
      <c r="AO43" s="191"/>
      <c r="AP43" s="191"/>
      <c r="AQ43" s="191"/>
      <c r="AR43" s="191"/>
      <c r="AS43" s="191"/>
      <c r="AT43" s="188"/>
      <c r="AU43" s="151">
        <f>IF(SUM(AI43:AT43)&gt;=20,20,SUM(AI43:AT43))</f>
        <v>0</v>
      </c>
    </row>
    <row r="44" spans="1:47" s="98" customFormat="1" ht="12" customHeight="1" x14ac:dyDescent="0.2">
      <c r="A44" s="272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0">
        <f t="shared" si="5"/>
        <v>0</v>
      </c>
      <c r="AJ44" s="191"/>
      <c r="AK44" s="191">
        <f t="shared" si="6"/>
        <v>0</v>
      </c>
      <c r="AL44" s="191"/>
      <c r="AM44" s="191"/>
      <c r="AN44" s="191"/>
      <c r="AO44" s="191"/>
      <c r="AP44" s="191"/>
      <c r="AQ44" s="191"/>
      <c r="AR44" s="191"/>
      <c r="AS44" s="191"/>
      <c r="AT44" s="188"/>
      <c r="AU44" s="151">
        <f>IF(SUM(AI44:AT44)&gt;=20,20,SUM(AI44:AT44))</f>
        <v>0</v>
      </c>
    </row>
    <row r="45" spans="1:47" s="98" customFormat="1" ht="12" customHeight="1" thickBot="1" x14ac:dyDescent="0.25">
      <c r="A45" s="272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51">
        <f>IF(SUM(AI45:AT45)&gt;=20,20,SUM(AI45:AT45))</f>
        <v>0</v>
      </c>
    </row>
    <row r="46" spans="1:47" s="98" customFormat="1" ht="13.9" customHeight="1" thickBot="1" x14ac:dyDescent="0.25">
      <c r="A46" s="268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99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101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101</v>
      </c>
      <c r="R49" s="279"/>
      <c r="S49" s="279"/>
      <c r="T49" s="279"/>
      <c r="U49" s="280"/>
      <c r="V49" s="234" t="s">
        <v>139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101</v>
      </c>
      <c r="AG49" s="279"/>
      <c r="AH49" s="279"/>
      <c r="AI49" s="279"/>
      <c r="AJ49" s="280"/>
      <c r="AK49" s="234" t="s">
        <v>100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102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102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103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82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6" t="s">
        <v>136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66"/>
      <c r="AT55" s="266"/>
      <c r="AU55" s="266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137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79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133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57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224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221"/>
      <c r="O42" s="119">
        <f>C42</f>
        <v>0</v>
      </c>
      <c r="P42" s="119">
        <f>SUM(D42:N42)</f>
        <v>0</v>
      </c>
      <c r="Q42" s="212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1"/>
      <c r="AC42" s="119">
        <f>Q42</f>
        <v>0</v>
      </c>
      <c r="AD42" s="210">
        <f>SUM(R42:AB42)</f>
        <v>0</v>
      </c>
      <c r="AE42" s="208">
        <f>O42+Q42</f>
        <v>0</v>
      </c>
      <c r="AF42" s="119">
        <f>P42+AD42</f>
        <v>0</v>
      </c>
      <c r="AG42" s="209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21"/>
      <c r="AU42" s="119">
        <f>IF(SUM(AI42:AT42)&gt;=20,20,SUM(AI42:AT42))</f>
        <v>0</v>
      </c>
    </row>
    <row r="43" spans="1:47" s="98" customFormat="1" ht="12" customHeight="1" x14ac:dyDescent="0.2">
      <c r="A43" s="272"/>
      <c r="B43" s="225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216"/>
      <c r="O43" s="120">
        <f>C43</f>
        <v>0</v>
      </c>
      <c r="P43" s="120">
        <f>SUM(D43:N43)</f>
        <v>0</v>
      </c>
      <c r="Q43" s="204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6"/>
      <c r="AC43" s="120">
        <f>Q43</f>
        <v>0</v>
      </c>
      <c r="AD43" s="211">
        <f>SUM(R43:AB43)</f>
        <v>0</v>
      </c>
      <c r="AE43" s="206">
        <f>O43+Q43</f>
        <v>0</v>
      </c>
      <c r="AF43" s="120">
        <f>P43+AD43</f>
        <v>0</v>
      </c>
      <c r="AG43" s="207">
        <f>I7</f>
        <v>0</v>
      </c>
      <c r="AH43" s="120">
        <f>IF(AF43&lt;AG43,0,AF43-AG43)</f>
        <v>0</v>
      </c>
      <c r="AI43" s="214">
        <f>IF(AK43&gt;=20,0,IF(SUM(AE43,AK43)&gt;20,20-AK43,IF(AE43+AF43-AG43&lt;0,0,IF(AF43-AG43&lt;0,AE43+AF43-AG43,AE43))))</f>
        <v>0</v>
      </c>
      <c r="AJ43" s="215"/>
      <c r="AK43" s="215">
        <f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16"/>
      <c r="AU43" s="120">
        <f>IF(SUM(AI43:AT43)&gt;=20,20,SUM(AI43:AT43))</f>
        <v>0</v>
      </c>
    </row>
    <row r="44" spans="1:47" s="98" customFormat="1" ht="12" customHeight="1" x14ac:dyDescent="0.2">
      <c r="A44" s="272"/>
      <c r="B44" s="225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216"/>
      <c r="O44" s="120">
        <f>C44</f>
        <v>0</v>
      </c>
      <c r="P44" s="120">
        <f>SUM(D44:N44)</f>
        <v>0</v>
      </c>
      <c r="Q44" s="204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6"/>
      <c r="AC44" s="120">
        <f>Q44</f>
        <v>0</v>
      </c>
      <c r="AD44" s="211">
        <f>SUM(R44:AB44)</f>
        <v>0</v>
      </c>
      <c r="AE44" s="206">
        <f>O44+Q44</f>
        <v>0</v>
      </c>
      <c r="AF44" s="120">
        <f>P44+AD44</f>
        <v>0</v>
      </c>
      <c r="AG44" s="207">
        <f>I7</f>
        <v>0</v>
      </c>
      <c r="AH44" s="120">
        <f>IF(AF44&lt;AG44,0,AF44-AG44)</f>
        <v>0</v>
      </c>
      <c r="AI44" s="214">
        <f>IF(AK44&gt;=20,0,IF(SUM(AE44,AK44)&gt;20,20-AK44,IF(AE44+AF44-AG44&lt;0,0,IF(AF44-AG44&lt;0,AE44+AF44-AG44,AE44))))</f>
        <v>0</v>
      </c>
      <c r="AJ44" s="215"/>
      <c r="AK44" s="215">
        <f>IF(AH44&gt;=20,20,AH44)</f>
        <v>0</v>
      </c>
      <c r="AL44" s="215"/>
      <c r="AM44" s="215"/>
      <c r="AN44" s="215"/>
      <c r="AO44" s="215"/>
      <c r="AP44" s="215"/>
      <c r="AQ44" s="215"/>
      <c r="AR44" s="215"/>
      <c r="AS44" s="215"/>
      <c r="AT44" s="216"/>
      <c r="AU44" s="120">
        <f>IF(SUM(AI44:AT44)&gt;=20,20,SUM(AI44:AT44))</f>
        <v>0</v>
      </c>
    </row>
    <row r="45" spans="1:47" s="98" customFormat="1" ht="12" customHeight="1" thickBot="1" x14ac:dyDescent="0.25">
      <c r="A45" s="272"/>
      <c r="B45" s="226">
        <v>4</v>
      </c>
      <c r="C45" s="214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6"/>
      <c r="O45" s="121">
        <f>C45</f>
        <v>0</v>
      </c>
      <c r="P45" s="121">
        <f>SUM(D45:N45)</f>
        <v>0</v>
      </c>
      <c r="Q45" s="218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201"/>
      <c r="AC45" s="121">
        <f>Q45</f>
        <v>0</v>
      </c>
      <c r="AD45" s="202">
        <f>SUM(R45:AB45)</f>
        <v>0</v>
      </c>
      <c r="AE45" s="126">
        <f>O45+Q45</f>
        <v>0</v>
      </c>
      <c r="AF45" s="121">
        <f>P45+AD45</f>
        <v>0</v>
      </c>
      <c r="AG45" s="203">
        <f>I7</f>
        <v>0</v>
      </c>
      <c r="AH45" s="121">
        <f>IF(AF45&lt;AG45,0,AF45-AG45)</f>
        <v>0</v>
      </c>
      <c r="AI45" s="124">
        <f>IF(AK45&gt;=20,0,IF(SUM(AE45,AK45)&gt;20,20-AK45,IF(AE45+AF45-AG45&lt;0,0,IF(AF45-AG45&lt;0,AE45+AF45-AG45,AE45))))</f>
        <v>0</v>
      </c>
      <c r="AJ45" s="125"/>
      <c r="AK45" s="125">
        <f>IF(AH45&gt;=20,20,AH45)</f>
        <v>0</v>
      </c>
      <c r="AL45" s="125"/>
      <c r="AM45" s="125"/>
      <c r="AN45" s="125"/>
      <c r="AO45" s="125"/>
      <c r="AP45" s="125"/>
      <c r="AQ45" s="125"/>
      <c r="AR45" s="125"/>
      <c r="AS45" s="125"/>
      <c r="AT45" s="201"/>
      <c r="AU45" s="121">
        <f>IF(SUM(AI45:AT45)&gt;=20,20,SUM(AI45:AT45))</f>
        <v>0</v>
      </c>
    </row>
    <row r="46" spans="1:47" s="98" customFormat="1" ht="13.9" customHeight="1" thickBot="1" x14ac:dyDescent="0.25">
      <c r="A46" s="268"/>
      <c r="B46" s="223" t="s">
        <v>2</v>
      </c>
      <c r="C46" s="142">
        <f t="shared" ref="C46:AU46" si="0">SUM(C42:C45)</f>
        <v>0</v>
      </c>
      <c r="D46" s="142">
        <f t="shared" si="0"/>
        <v>0</v>
      </c>
      <c r="E46" s="142">
        <f t="shared" si="0"/>
        <v>0</v>
      </c>
      <c r="F46" s="142">
        <f t="shared" si="0"/>
        <v>0</v>
      </c>
      <c r="G46" s="142">
        <f t="shared" si="0"/>
        <v>0</v>
      </c>
      <c r="H46" s="142">
        <f t="shared" si="0"/>
        <v>0</v>
      </c>
      <c r="I46" s="142">
        <f t="shared" si="0"/>
        <v>0</v>
      </c>
      <c r="J46" s="142">
        <f t="shared" si="0"/>
        <v>0</v>
      </c>
      <c r="K46" s="142">
        <f t="shared" si="0"/>
        <v>0</v>
      </c>
      <c r="L46" s="142">
        <f t="shared" si="0"/>
        <v>0</v>
      </c>
      <c r="M46" s="142">
        <f t="shared" si="0"/>
        <v>0</v>
      </c>
      <c r="N46" s="142">
        <f t="shared" si="0"/>
        <v>0</v>
      </c>
      <c r="O46" s="194">
        <f t="shared" si="0"/>
        <v>0</v>
      </c>
      <c r="P46" s="194">
        <f t="shared" si="0"/>
        <v>0</v>
      </c>
      <c r="Q46" s="194">
        <f t="shared" si="0"/>
        <v>0</v>
      </c>
      <c r="R46" s="194">
        <f t="shared" si="0"/>
        <v>0</v>
      </c>
      <c r="S46" s="194">
        <f t="shared" si="0"/>
        <v>0</v>
      </c>
      <c r="T46" s="194">
        <f t="shared" si="0"/>
        <v>0</v>
      </c>
      <c r="U46" s="194">
        <f t="shared" si="0"/>
        <v>0</v>
      </c>
      <c r="V46" s="194">
        <f t="shared" si="0"/>
        <v>0</v>
      </c>
      <c r="W46" s="194">
        <f t="shared" si="0"/>
        <v>0</v>
      </c>
      <c r="X46" s="194">
        <f t="shared" si="0"/>
        <v>0</v>
      </c>
      <c r="Y46" s="194">
        <f t="shared" si="0"/>
        <v>0</v>
      </c>
      <c r="Z46" s="194">
        <f t="shared" si="0"/>
        <v>0</v>
      </c>
      <c r="AA46" s="194">
        <f t="shared" si="0"/>
        <v>0</v>
      </c>
      <c r="AB46" s="194">
        <f t="shared" si="0"/>
        <v>0</v>
      </c>
      <c r="AC46" s="194">
        <f t="shared" si="0"/>
        <v>0</v>
      </c>
      <c r="AD46" s="194">
        <f t="shared" si="0"/>
        <v>0</v>
      </c>
      <c r="AE46" s="194">
        <f t="shared" si="0"/>
        <v>0</v>
      </c>
      <c r="AF46" s="194">
        <f t="shared" si="0"/>
        <v>0</v>
      </c>
      <c r="AG46" s="194">
        <f t="shared" si="0"/>
        <v>0</v>
      </c>
      <c r="AH46" s="194">
        <f t="shared" si="0"/>
        <v>0</v>
      </c>
      <c r="AI46" s="194">
        <f t="shared" si="0"/>
        <v>0</v>
      </c>
      <c r="AJ46" s="194">
        <f t="shared" si="0"/>
        <v>0</v>
      </c>
      <c r="AK46" s="194">
        <f t="shared" si="0"/>
        <v>0</v>
      </c>
      <c r="AL46" s="194">
        <f t="shared" si="0"/>
        <v>0</v>
      </c>
      <c r="AM46" s="194">
        <f t="shared" si="0"/>
        <v>0</v>
      </c>
      <c r="AN46" s="194">
        <f t="shared" si="0"/>
        <v>0</v>
      </c>
      <c r="AO46" s="194">
        <f t="shared" si="0"/>
        <v>0</v>
      </c>
      <c r="AP46" s="194">
        <f t="shared" si="0"/>
        <v>0</v>
      </c>
      <c r="AQ46" s="194">
        <f t="shared" si="0"/>
        <v>0</v>
      </c>
      <c r="AR46" s="194">
        <f t="shared" si="0"/>
        <v>0</v>
      </c>
      <c r="AS46" s="194">
        <f t="shared" si="0"/>
        <v>0</v>
      </c>
      <c r="AT46" s="194">
        <f t="shared" si="0"/>
        <v>0</v>
      </c>
      <c r="AU46" s="222">
        <f t="shared" si="0"/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99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101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101</v>
      </c>
      <c r="R49" s="279"/>
      <c r="S49" s="279"/>
      <c r="T49" s="279"/>
      <c r="U49" s="280"/>
      <c r="V49" s="234" t="s">
        <v>139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101</v>
      </c>
      <c r="AG49" s="279"/>
      <c r="AH49" s="279"/>
      <c r="AI49" s="279"/>
      <c r="AJ49" s="280"/>
      <c r="AK49" s="234" t="s">
        <v>100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102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102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103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82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6" t="s">
        <v>136</v>
      </c>
      <c r="B55" s="266"/>
      <c r="C55" s="266"/>
      <c r="D55" s="266"/>
      <c r="E55" s="266"/>
      <c r="F55" s="266"/>
      <c r="G55" s="26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266"/>
      <c r="AE55" s="266"/>
      <c r="AF55" s="266"/>
      <c r="AG55" s="266"/>
      <c r="AH55" s="266"/>
      <c r="AI55" s="266"/>
      <c r="AJ55" s="266"/>
      <c r="AK55" s="266"/>
      <c r="AL55" s="266"/>
      <c r="AM55" s="266"/>
      <c r="AN55" s="266"/>
      <c r="AO55" s="266"/>
      <c r="AP55" s="266"/>
      <c r="AQ55" s="266"/>
      <c r="AR55" s="266"/>
      <c r="AS55" s="266"/>
      <c r="AT55" s="266"/>
      <c r="AU55" s="266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137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79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AI47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AK47</f>
        <v>0</v>
      </c>
      <c r="AP6" s="107"/>
      <c r="AQ6" s="108"/>
      <c r="AR6" s="109" t="s">
        <v>21</v>
      </c>
      <c r="AS6" s="110"/>
      <c r="AT6" s="339" t="s">
        <v>134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64">
        <v>1</v>
      </c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SUM(H11:AN11)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SUM(H12:AN12)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71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75"/>
      <c r="AM24" s="175"/>
      <c r="AN24" s="185"/>
      <c r="AO24" s="175"/>
      <c r="AP24" s="175"/>
      <c r="AQ24" s="175"/>
      <c r="AR24" s="175"/>
      <c r="AS24" s="175"/>
      <c r="AT24" s="175"/>
      <c r="AU24" s="186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75"/>
      <c r="AM25" s="175"/>
      <c r="AN25" s="185"/>
      <c r="AO25" s="175"/>
      <c r="AP25" s="175"/>
      <c r="AQ25" s="175"/>
      <c r="AR25" s="175"/>
      <c r="AS25" s="175"/>
      <c r="AT25" s="175"/>
      <c r="AU25" s="186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75"/>
      <c r="AM26" s="175"/>
      <c r="AN26" s="185"/>
      <c r="AO26" s="175"/>
      <c r="AP26" s="175"/>
      <c r="AQ26" s="175"/>
      <c r="AR26" s="175"/>
      <c r="AS26" s="175"/>
      <c r="AT26" s="175"/>
      <c r="AU26" s="186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221"/>
      <c r="O42" s="208">
        <f>C42</f>
        <v>0</v>
      </c>
      <c r="P42" s="119">
        <f t="shared" ref="P42:P46" si="0">SUM(D42:N42)</f>
        <v>0</v>
      </c>
      <c r="Q42" s="176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08">
        <f>Q42</f>
        <v>0</v>
      </c>
      <c r="AD42" s="119">
        <f>SUM(R42:AB42)</f>
        <v>0</v>
      </c>
      <c r="AE42" s="210">
        <f>O42+Q42</f>
        <v>0</v>
      </c>
      <c r="AF42" s="119">
        <f>P42+AD42</f>
        <v>0</v>
      </c>
      <c r="AG42" s="210">
        <f>I7</f>
        <v>0</v>
      </c>
      <c r="AH42" s="119">
        <f>IF(AF42&lt;AG42,0,AF42-AG42)</f>
        <v>0</v>
      </c>
      <c r="AI42" s="219">
        <f>IF(AK42&gt;=20,0,IF(SUM(AE42,AK42)&gt;20,20-AK42,IF(AE42+AF42-AG42&lt;0,0,IF(AF42-AG42&lt;0,AE42+AF42-AG42,AE42))))</f>
        <v>0</v>
      </c>
      <c r="AJ42" s="220"/>
      <c r="AK42" s="220">
        <f>IF(AH42&gt;=20,20,AH42)</f>
        <v>0</v>
      </c>
      <c r="AL42" s="220"/>
      <c r="AM42" s="220"/>
      <c r="AN42" s="220"/>
      <c r="AO42" s="220"/>
      <c r="AP42" s="220"/>
      <c r="AQ42" s="220"/>
      <c r="AR42" s="220"/>
      <c r="AS42" s="220"/>
      <c r="AT42" s="213"/>
      <c r="AU42" s="119">
        <f>IF(SUM(AI42:AT42)&gt;=20,20,SUM(AI42:AT42))</f>
        <v>0</v>
      </c>
    </row>
    <row r="43" spans="1:47" s="98" customFormat="1" ht="12" customHeight="1" x14ac:dyDescent="0.2">
      <c r="A43" s="272"/>
      <c r="B43" s="172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16"/>
      <c r="O43" s="206">
        <f t="shared" ref="O43:O46" si="1">C43</f>
        <v>0</v>
      </c>
      <c r="P43" s="120">
        <f t="shared" si="0"/>
        <v>0</v>
      </c>
      <c r="Q43" s="169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67"/>
      <c r="AC43" s="206">
        <f t="shared" ref="AC43:AC46" si="2">Q43</f>
        <v>0</v>
      </c>
      <c r="AD43" s="120">
        <f t="shared" ref="AD43:AD46" si="3">SUM(R43:AB43)</f>
        <v>0</v>
      </c>
      <c r="AE43" s="211">
        <f t="shared" ref="AE43:AE46" si="4">O43+Q43</f>
        <v>0</v>
      </c>
      <c r="AF43" s="120">
        <f t="shared" ref="AF43:AF46" si="5">P43+AD43</f>
        <v>0</v>
      </c>
      <c r="AG43" s="211">
        <f>I7</f>
        <v>0</v>
      </c>
      <c r="AH43" s="120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>
        <f t="shared" ref="AK43:AK46" si="8">IF(AH43&gt;=20,20,AH43)</f>
        <v>0</v>
      </c>
      <c r="AL43" s="215"/>
      <c r="AM43" s="215"/>
      <c r="AN43" s="215"/>
      <c r="AO43" s="215"/>
      <c r="AP43" s="215"/>
      <c r="AQ43" s="215"/>
      <c r="AR43" s="215"/>
      <c r="AS43" s="215"/>
      <c r="AT43" s="205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72"/>
      <c r="B44" s="172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16"/>
      <c r="O44" s="206">
        <f t="shared" si="1"/>
        <v>0</v>
      </c>
      <c r="P44" s="120">
        <f t="shared" si="0"/>
        <v>0</v>
      </c>
      <c r="Q44" s="169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67"/>
      <c r="AC44" s="206">
        <f t="shared" si="2"/>
        <v>0</v>
      </c>
      <c r="AD44" s="120">
        <f t="shared" si="3"/>
        <v>0</v>
      </c>
      <c r="AE44" s="211">
        <f t="shared" si="4"/>
        <v>0</v>
      </c>
      <c r="AF44" s="120">
        <f t="shared" si="5"/>
        <v>0</v>
      </c>
      <c r="AG44" s="211">
        <f>I7</f>
        <v>0</v>
      </c>
      <c r="AH44" s="120">
        <f t="shared" si="6"/>
        <v>0</v>
      </c>
      <c r="AI44" s="214">
        <f t="shared" si="7"/>
        <v>0</v>
      </c>
      <c r="AJ44" s="215"/>
      <c r="AK44" s="215">
        <f t="shared" si="8"/>
        <v>0</v>
      </c>
      <c r="AL44" s="215"/>
      <c r="AM44" s="215"/>
      <c r="AN44" s="215"/>
      <c r="AO44" s="215"/>
      <c r="AP44" s="215"/>
      <c r="AQ44" s="215"/>
      <c r="AR44" s="215"/>
      <c r="AS44" s="215"/>
      <c r="AT44" s="205"/>
      <c r="AU44" s="120">
        <f t="shared" si="9"/>
        <v>0</v>
      </c>
    </row>
    <row r="45" spans="1:47" s="98" customFormat="1" ht="12" customHeight="1" x14ac:dyDescent="0.2">
      <c r="A45" s="272"/>
      <c r="B45" s="217">
        <v>4</v>
      </c>
      <c r="C45" s="214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6"/>
      <c r="O45" s="206">
        <f t="shared" si="1"/>
        <v>0</v>
      </c>
      <c r="P45" s="120">
        <f t="shared" si="0"/>
        <v>0</v>
      </c>
      <c r="Q45" s="204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6"/>
      <c r="AC45" s="206">
        <f t="shared" si="2"/>
        <v>0</v>
      </c>
      <c r="AD45" s="120">
        <f t="shared" si="3"/>
        <v>0</v>
      </c>
      <c r="AE45" s="211">
        <f t="shared" si="4"/>
        <v>0</v>
      </c>
      <c r="AF45" s="120">
        <f t="shared" si="5"/>
        <v>0</v>
      </c>
      <c r="AG45" s="211">
        <f>I7</f>
        <v>0</v>
      </c>
      <c r="AH45" s="120">
        <f t="shared" si="6"/>
        <v>0</v>
      </c>
      <c r="AI45" s="214">
        <f t="shared" si="7"/>
        <v>0</v>
      </c>
      <c r="AJ45" s="215"/>
      <c r="AK45" s="215">
        <f t="shared" si="8"/>
        <v>0</v>
      </c>
      <c r="AL45" s="215"/>
      <c r="AM45" s="215"/>
      <c r="AN45" s="215"/>
      <c r="AO45" s="215"/>
      <c r="AP45" s="215"/>
      <c r="AQ45" s="215"/>
      <c r="AR45" s="215"/>
      <c r="AS45" s="215"/>
      <c r="AT45" s="205"/>
      <c r="AU45" s="120">
        <f t="shared" si="9"/>
        <v>0</v>
      </c>
    </row>
    <row r="46" spans="1:47" s="98" customFormat="1" ht="12" customHeight="1" thickBot="1" x14ac:dyDescent="0.25">
      <c r="A46" s="272"/>
      <c r="B46" s="163">
        <v>5</v>
      </c>
      <c r="C46" s="143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216"/>
      <c r="O46" s="126">
        <f t="shared" si="1"/>
        <v>0</v>
      </c>
      <c r="P46" s="121">
        <f t="shared" si="0"/>
        <v>0</v>
      </c>
      <c r="Q46" s="152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5"/>
      <c r="AC46" s="126">
        <f t="shared" si="2"/>
        <v>0</v>
      </c>
      <c r="AD46" s="121">
        <f t="shared" si="3"/>
        <v>0</v>
      </c>
      <c r="AE46" s="202">
        <f t="shared" si="4"/>
        <v>0</v>
      </c>
      <c r="AF46" s="121">
        <f t="shared" si="5"/>
        <v>0</v>
      </c>
      <c r="AG46" s="202">
        <f>'Temmuz 2023'!I7</f>
        <v>0</v>
      </c>
      <c r="AH46" s="121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8"/>
      <c r="B47" s="97" t="s">
        <v>2</v>
      </c>
      <c r="C47" s="142">
        <f t="shared" ref="C47:AU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22">
        <f t="shared" si="10"/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73" t="s">
        <v>42</v>
      </c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6" t="s">
        <v>99</v>
      </c>
      <c r="R49" s="274"/>
      <c r="S49" s="274"/>
      <c r="T49" s="274"/>
      <c r="U49" s="274"/>
      <c r="V49" s="274"/>
      <c r="W49" s="274"/>
      <c r="X49" s="274"/>
      <c r="Y49" s="274"/>
      <c r="Z49" s="274"/>
      <c r="AA49" s="274"/>
      <c r="AB49" s="274"/>
      <c r="AC49" s="274"/>
      <c r="AD49" s="274"/>
      <c r="AE49" s="275"/>
      <c r="AF49" s="276" t="s">
        <v>15</v>
      </c>
      <c r="AG49" s="274"/>
      <c r="AH49" s="274"/>
      <c r="AI49" s="274"/>
      <c r="AJ49" s="274"/>
      <c r="AK49" s="274"/>
      <c r="AL49" s="274"/>
      <c r="AM49" s="274"/>
      <c r="AN49" s="274"/>
      <c r="AO49" s="274"/>
      <c r="AP49" s="274"/>
      <c r="AQ49" s="274"/>
      <c r="AR49" s="274"/>
      <c r="AS49" s="274"/>
      <c r="AT49" s="274"/>
      <c r="AU49" s="277"/>
    </row>
    <row r="50" spans="1:48" s="100" customFormat="1" ht="13.9" customHeight="1" x14ac:dyDescent="0.2">
      <c r="A50" s="332" t="s">
        <v>101</v>
      </c>
      <c r="B50" s="279"/>
      <c r="C50" s="279"/>
      <c r="D50" s="279"/>
      <c r="E50" s="280"/>
      <c r="F50" s="276"/>
      <c r="G50" s="274"/>
      <c r="H50" s="274"/>
      <c r="I50" s="274"/>
      <c r="J50" s="274"/>
      <c r="K50" s="274"/>
      <c r="L50" s="274"/>
      <c r="M50" s="274"/>
      <c r="N50" s="274"/>
      <c r="O50" s="274"/>
      <c r="P50" s="275"/>
      <c r="Q50" s="278" t="s">
        <v>101</v>
      </c>
      <c r="R50" s="279"/>
      <c r="S50" s="279"/>
      <c r="T50" s="279"/>
      <c r="U50" s="280"/>
      <c r="V50" s="234" t="s">
        <v>139</v>
      </c>
      <c r="W50" s="241"/>
      <c r="X50" s="241"/>
      <c r="Y50" s="241"/>
      <c r="Z50" s="241"/>
      <c r="AA50" s="241"/>
      <c r="AB50" s="241"/>
      <c r="AC50" s="241"/>
      <c r="AD50" s="241"/>
      <c r="AE50" s="227"/>
      <c r="AF50" s="278" t="s">
        <v>101</v>
      </c>
      <c r="AG50" s="279"/>
      <c r="AH50" s="279"/>
      <c r="AI50" s="279"/>
      <c r="AJ50" s="280"/>
      <c r="AK50" s="234" t="s">
        <v>100</v>
      </c>
      <c r="AL50" s="241"/>
      <c r="AM50" s="241"/>
      <c r="AN50" s="241"/>
      <c r="AO50" s="241"/>
      <c r="AP50" s="241"/>
      <c r="AQ50" s="241"/>
      <c r="AR50" s="241"/>
      <c r="AS50" s="241"/>
      <c r="AT50" s="241"/>
      <c r="AU50" s="240"/>
    </row>
    <row r="51" spans="1:48" s="100" customFormat="1" ht="35.25" customHeight="1" thickBot="1" x14ac:dyDescent="0.25">
      <c r="A51" s="281" t="s">
        <v>102</v>
      </c>
      <c r="B51" s="282"/>
      <c r="C51" s="282"/>
      <c r="D51" s="282"/>
      <c r="E51" s="282"/>
      <c r="F51" s="244"/>
      <c r="G51" s="245"/>
      <c r="H51" s="245"/>
      <c r="I51" s="245"/>
      <c r="J51" s="245"/>
      <c r="K51" s="245"/>
      <c r="L51" s="245"/>
      <c r="M51" s="245"/>
      <c r="N51" s="245"/>
      <c r="O51" s="245"/>
      <c r="P51" s="246"/>
      <c r="Q51" s="282" t="s">
        <v>102</v>
      </c>
      <c r="R51" s="282"/>
      <c r="S51" s="282"/>
      <c r="T51" s="282"/>
      <c r="U51" s="282"/>
      <c r="V51" s="244"/>
      <c r="W51" s="245"/>
      <c r="X51" s="245"/>
      <c r="Y51" s="245"/>
      <c r="Z51" s="245"/>
      <c r="AA51" s="245"/>
      <c r="AB51" s="245"/>
      <c r="AC51" s="245"/>
      <c r="AD51" s="245"/>
      <c r="AE51" s="246"/>
      <c r="AF51" s="282" t="s">
        <v>103</v>
      </c>
      <c r="AG51" s="282"/>
      <c r="AH51" s="282"/>
      <c r="AI51" s="282"/>
      <c r="AJ51" s="282"/>
      <c r="AK51" s="244"/>
      <c r="AL51" s="245"/>
      <c r="AM51" s="245"/>
      <c r="AN51" s="245"/>
      <c r="AO51" s="245"/>
      <c r="AP51" s="245"/>
      <c r="AQ51" s="245"/>
      <c r="AR51" s="245"/>
      <c r="AS51" s="245"/>
      <c r="AT51" s="245"/>
      <c r="AU51" s="331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65" t="s">
        <v>68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72"/>
    </row>
    <row r="55" spans="1:48" s="99" customFormat="1" ht="13.15" customHeight="1" x14ac:dyDescent="0.2">
      <c r="A55" s="265" t="s">
        <v>82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100"/>
    </row>
    <row r="56" spans="1:48" s="52" customFormat="1" ht="13.15" customHeight="1" x14ac:dyDescent="0.2">
      <c r="A56" s="266" t="s">
        <v>136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66"/>
      <c r="AH56" s="266"/>
      <c r="AI56" s="266"/>
      <c r="AJ56" s="266"/>
      <c r="AK56" s="266"/>
      <c r="AL56" s="266"/>
      <c r="AM56" s="266"/>
      <c r="AN56" s="266"/>
      <c r="AO56" s="266"/>
      <c r="AP56" s="266"/>
      <c r="AQ56" s="266"/>
      <c r="AR56" s="266"/>
      <c r="AS56" s="266"/>
      <c r="AT56" s="266"/>
      <c r="AU56" s="266"/>
      <c r="AV56" s="72"/>
    </row>
    <row r="57" spans="1:48" s="52" customFormat="1" ht="13.15" customHeight="1" x14ac:dyDescent="0.2">
      <c r="A57" s="265" t="s">
        <v>67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52" customFormat="1" ht="13.15" customHeight="1" x14ac:dyDescent="0.2">
      <c r="A58" s="265" t="s">
        <v>137</v>
      </c>
      <c r="B58" s="265"/>
      <c r="C58" s="265"/>
      <c r="D58" s="265"/>
      <c r="E58" s="265"/>
      <c r="F58" s="265"/>
      <c r="G58" s="265"/>
      <c r="H58" s="265"/>
      <c r="I58" s="265"/>
      <c r="J58" s="265"/>
      <c r="K58" s="265"/>
      <c r="L58" s="265"/>
      <c r="M58" s="265"/>
      <c r="N58" s="265"/>
      <c r="O58" s="265"/>
      <c r="P58" s="265"/>
      <c r="Q58" s="265"/>
      <c r="R58" s="265"/>
      <c r="S58" s="265"/>
      <c r="T58" s="265"/>
      <c r="U58" s="265"/>
      <c r="V58" s="265"/>
      <c r="W58" s="265"/>
      <c r="X58" s="265"/>
      <c r="Y58" s="265"/>
      <c r="Z58" s="265"/>
      <c r="AA58" s="265"/>
      <c r="AB58" s="265"/>
      <c r="AC58" s="265"/>
      <c r="AD58" s="265"/>
      <c r="AE58" s="265"/>
      <c r="AF58" s="265"/>
      <c r="AG58" s="265"/>
      <c r="AH58" s="265"/>
      <c r="AI58" s="265"/>
      <c r="AJ58" s="265"/>
      <c r="AK58" s="265"/>
      <c r="AL58" s="265"/>
      <c r="AM58" s="265"/>
      <c r="AN58" s="265"/>
      <c r="AO58" s="265"/>
      <c r="AP58" s="265"/>
      <c r="AQ58" s="265"/>
      <c r="AR58" s="265"/>
      <c r="AS58" s="265"/>
      <c r="AT58" s="265"/>
      <c r="AU58" s="265"/>
      <c r="AV58" s="72"/>
    </row>
    <row r="59" spans="1:48" s="73" customFormat="1" ht="15.6" customHeight="1" x14ac:dyDescent="0.2">
      <c r="A59" s="264" t="s">
        <v>79</v>
      </c>
      <c r="B59" s="264"/>
      <c r="C59" s="264"/>
      <c r="D59" s="264"/>
      <c r="E59" s="264"/>
      <c r="F59" s="264"/>
      <c r="G59" s="264"/>
      <c r="H59" s="264"/>
      <c r="I59" s="264"/>
      <c r="J59" s="264"/>
      <c r="K59" s="264"/>
      <c r="L59" s="264"/>
      <c r="M59" s="264"/>
      <c r="N59" s="264"/>
      <c r="O59" s="264"/>
      <c r="P59" s="264"/>
      <c r="Q59" s="264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abSelected="1"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7" t="s">
        <v>44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</row>
    <row r="2" spans="1:47" s="2" customFormat="1" ht="12.75" customHeight="1" x14ac:dyDescent="0.2">
      <c r="A2" s="247" t="s">
        <v>81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8"/>
      <c r="AC2" s="248"/>
      <c r="AD2" s="248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</row>
    <row r="3" spans="1:47" s="2" customFormat="1" x14ac:dyDescent="0.2">
      <c r="A3" s="247" t="s">
        <v>80</v>
      </c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  <c r="AF3" s="248"/>
      <c r="AG3" s="248"/>
      <c r="AH3" s="248"/>
      <c r="AI3" s="248"/>
      <c r="AJ3" s="248"/>
      <c r="AK3" s="248"/>
      <c r="AL3" s="248"/>
      <c r="AM3" s="248"/>
      <c r="AN3" s="248"/>
      <c r="AO3" s="248"/>
      <c r="AP3" s="248"/>
      <c r="AQ3" s="248"/>
      <c r="AR3" s="248"/>
      <c r="AS3" s="248"/>
      <c r="AT3" s="248"/>
      <c r="AU3" s="248"/>
    </row>
    <row r="4" spans="1:47" s="2" customFormat="1" ht="6.75" customHeight="1" thickBot="1" x14ac:dyDescent="0.25">
      <c r="A4" s="247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24" t="s">
        <v>13</v>
      </c>
      <c r="C6" s="324"/>
      <c r="D6" s="324"/>
      <c r="E6" s="324"/>
      <c r="F6" s="324"/>
      <c r="G6" s="324"/>
      <c r="H6" s="60" t="s">
        <v>20</v>
      </c>
      <c r="I6" s="325"/>
      <c r="J6" s="325"/>
      <c r="K6" s="325"/>
      <c r="L6" s="325"/>
      <c r="M6" s="325"/>
      <c r="N6" s="325"/>
      <c r="O6" s="325"/>
      <c r="P6" s="325"/>
      <c r="Q6" s="325"/>
      <c r="R6" s="325"/>
      <c r="S6" s="325"/>
      <c r="T6" s="325"/>
      <c r="U6" s="57"/>
      <c r="V6" s="57"/>
      <c r="W6" s="57"/>
      <c r="X6" s="338" t="s">
        <v>32</v>
      </c>
      <c r="Y6" s="338"/>
      <c r="Z6" s="338"/>
      <c r="AA6" s="338"/>
      <c r="AB6" s="338"/>
      <c r="AC6" s="338"/>
      <c r="AD6" s="338"/>
      <c r="AE6" s="106">
        <f>AI46</f>
        <v>0</v>
      </c>
      <c r="AF6" s="105"/>
      <c r="AG6" s="338" t="s">
        <v>138</v>
      </c>
      <c r="AH6" s="338"/>
      <c r="AI6" s="338"/>
      <c r="AJ6" s="338"/>
      <c r="AK6" s="338"/>
      <c r="AL6" s="338"/>
      <c r="AM6" s="338"/>
      <c r="AN6" s="338"/>
      <c r="AO6" s="106">
        <f>AK46</f>
        <v>0</v>
      </c>
      <c r="AP6" s="107"/>
      <c r="AQ6" s="108"/>
      <c r="AR6" s="109" t="s">
        <v>21</v>
      </c>
      <c r="AS6" s="110"/>
      <c r="AT6" s="339" t="s">
        <v>135</v>
      </c>
      <c r="AU6" s="340"/>
    </row>
    <row r="7" spans="1:47" ht="15" customHeight="1" x14ac:dyDescent="0.2">
      <c r="A7" s="58"/>
      <c r="B7" s="324" t="s">
        <v>14</v>
      </c>
      <c r="C7" s="324"/>
      <c r="D7" s="324"/>
      <c r="E7" s="324"/>
      <c r="F7" s="324"/>
      <c r="G7" s="324"/>
      <c r="H7" s="60" t="s">
        <v>20</v>
      </c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26">
        <v>2023</v>
      </c>
      <c r="AU7" s="327"/>
    </row>
    <row r="8" spans="1:47" ht="15" customHeight="1" x14ac:dyDescent="0.2">
      <c r="A8" s="58"/>
      <c r="B8" s="324" t="s">
        <v>18</v>
      </c>
      <c r="C8" s="324"/>
      <c r="D8" s="324"/>
      <c r="E8" s="324"/>
      <c r="F8" s="324"/>
      <c r="G8" s="324"/>
      <c r="H8" s="60" t="s">
        <v>20</v>
      </c>
      <c r="I8" s="325" t="s">
        <v>138</v>
      </c>
      <c r="J8" s="325"/>
      <c r="K8" s="325"/>
      <c r="L8" s="325"/>
      <c r="M8" s="325"/>
      <c r="N8" s="325"/>
      <c r="O8" s="325"/>
      <c r="P8" s="325"/>
      <c r="Q8" s="325"/>
      <c r="R8" s="325"/>
      <c r="S8" s="325"/>
      <c r="T8" s="325"/>
      <c r="U8" s="57"/>
      <c r="V8" s="57"/>
      <c r="W8" s="57"/>
      <c r="X8" s="328" t="s">
        <v>23</v>
      </c>
      <c r="Y8" s="329"/>
      <c r="Z8" s="330">
        <f>AE6+AO6</f>
        <v>0</v>
      </c>
      <c r="AA8" s="330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7" t="s">
        <v>11</v>
      </c>
      <c r="C10" s="308"/>
      <c r="D10" s="308"/>
      <c r="E10" s="308"/>
      <c r="F10" s="308"/>
      <c r="G10" s="308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9" t="s">
        <v>12</v>
      </c>
      <c r="AT10" s="310"/>
      <c r="AU10" s="311"/>
    </row>
    <row r="11" spans="1:47" ht="15" customHeight="1" x14ac:dyDescent="0.2">
      <c r="A11" s="312" t="s">
        <v>7</v>
      </c>
      <c r="B11" s="314" t="s">
        <v>1</v>
      </c>
      <c r="C11" s="315"/>
      <c r="D11" s="315"/>
      <c r="E11" s="315"/>
      <c r="F11" s="315"/>
      <c r="G11" s="315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16">
        <f>SUM(H11:AG11)</f>
        <v>0</v>
      </c>
      <c r="AT11" s="317"/>
      <c r="AU11" s="318"/>
    </row>
    <row r="12" spans="1:47" ht="15" customHeight="1" thickBot="1" x14ac:dyDescent="0.25">
      <c r="A12" s="313"/>
      <c r="B12" s="319" t="s">
        <v>3</v>
      </c>
      <c r="C12" s="320"/>
      <c r="D12" s="320"/>
      <c r="E12" s="320"/>
      <c r="F12" s="320"/>
      <c r="G12" s="320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21">
        <f>SUM(H12:AG12)</f>
        <v>0</v>
      </c>
      <c r="AT12" s="322"/>
      <c r="AU12" s="323"/>
    </row>
    <row r="13" spans="1:47" s="98" customFormat="1" ht="6" customHeight="1" thickBot="1" x14ac:dyDescent="0.25">
      <c r="A13" s="75"/>
      <c r="B13" s="283"/>
      <c r="C13" s="283"/>
      <c r="D13" s="283"/>
      <c r="E13" s="283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  <c r="AI13" s="283"/>
      <c r="AJ13" s="283"/>
      <c r="AK13" s="283"/>
      <c r="AL13" s="283"/>
      <c r="AM13" s="283"/>
      <c r="AN13" s="283"/>
      <c r="AO13" s="283"/>
      <c r="AP13" s="283"/>
      <c r="AQ13" s="283"/>
      <c r="AR13" s="283"/>
      <c r="AS13" s="283"/>
      <c r="AT13" s="283"/>
      <c r="AU13" s="284"/>
    </row>
    <row r="14" spans="1:47" s="98" customFormat="1" ht="13.5" customHeight="1" thickBot="1" x14ac:dyDescent="0.25">
      <c r="A14" s="229" t="s">
        <v>10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1"/>
      <c r="AC14" s="78" t="s">
        <v>9</v>
      </c>
      <c r="AD14" s="79"/>
      <c r="AE14" s="79"/>
      <c r="AF14" s="80"/>
      <c r="AG14" s="285" t="s">
        <v>19</v>
      </c>
      <c r="AH14" s="285"/>
      <c r="AI14" s="285"/>
      <c r="AJ14" s="285"/>
      <c r="AK14" s="286"/>
      <c r="AL14" s="289" t="s">
        <v>16</v>
      </c>
      <c r="AM14" s="286"/>
      <c r="AN14" s="289" t="s">
        <v>73</v>
      </c>
      <c r="AO14" s="285"/>
      <c r="AP14" s="285"/>
      <c r="AQ14" s="285"/>
      <c r="AR14" s="285"/>
      <c r="AS14" s="285"/>
      <c r="AT14" s="285"/>
      <c r="AU14" s="291"/>
    </row>
    <row r="15" spans="1:47" s="98" customFormat="1" ht="27.75" thickBot="1" x14ac:dyDescent="0.25">
      <c r="A15" s="171" t="s">
        <v>74</v>
      </c>
      <c r="B15" s="293" t="s">
        <v>31</v>
      </c>
      <c r="C15" s="283"/>
      <c r="D15" s="283"/>
      <c r="E15" s="283"/>
      <c r="F15" s="283"/>
      <c r="G15" s="283"/>
      <c r="H15" s="283"/>
      <c r="I15" s="252" t="s">
        <v>41</v>
      </c>
      <c r="J15" s="253"/>
      <c r="K15" s="253"/>
      <c r="L15" s="253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94" t="s">
        <v>71</v>
      </c>
      <c r="AD15" s="291"/>
      <c r="AE15" s="294" t="s">
        <v>72</v>
      </c>
      <c r="AF15" s="291"/>
      <c r="AG15" s="287"/>
      <c r="AH15" s="287"/>
      <c r="AI15" s="287"/>
      <c r="AJ15" s="287"/>
      <c r="AK15" s="288"/>
      <c r="AL15" s="290"/>
      <c r="AM15" s="288"/>
      <c r="AN15" s="290"/>
      <c r="AO15" s="287"/>
      <c r="AP15" s="287"/>
      <c r="AQ15" s="287"/>
      <c r="AR15" s="287"/>
      <c r="AS15" s="287"/>
      <c r="AT15" s="287"/>
      <c r="AU15" s="292"/>
    </row>
    <row r="16" spans="1:47" s="98" customFormat="1" ht="12" customHeight="1" x14ac:dyDescent="0.2">
      <c r="A16" s="267" t="s">
        <v>24</v>
      </c>
      <c r="B16" s="257"/>
      <c r="C16" s="258"/>
      <c r="D16" s="258"/>
      <c r="E16" s="258"/>
      <c r="F16" s="258"/>
      <c r="G16" s="258"/>
      <c r="H16" s="304"/>
      <c r="I16" s="254"/>
      <c r="J16" s="255"/>
      <c r="K16" s="255"/>
      <c r="L16" s="256"/>
      <c r="M16" s="257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9"/>
      <c r="AC16" s="305"/>
      <c r="AD16" s="306"/>
      <c r="AE16" s="301"/>
      <c r="AF16" s="302"/>
      <c r="AG16" s="301"/>
      <c r="AH16" s="303"/>
      <c r="AI16" s="303"/>
      <c r="AJ16" s="303"/>
      <c r="AK16" s="302"/>
      <c r="AL16" s="303"/>
      <c r="AM16" s="299"/>
      <c r="AN16" s="298"/>
      <c r="AO16" s="299"/>
      <c r="AP16" s="299"/>
      <c r="AQ16" s="299"/>
      <c r="AR16" s="299"/>
      <c r="AS16" s="299"/>
      <c r="AT16" s="299"/>
      <c r="AU16" s="300"/>
    </row>
    <row r="17" spans="1:47" s="98" customFormat="1" ht="12" customHeight="1" x14ac:dyDescent="0.2">
      <c r="A17" s="272"/>
      <c r="B17" s="235"/>
      <c r="C17" s="236"/>
      <c r="D17" s="236"/>
      <c r="E17" s="236"/>
      <c r="F17" s="236"/>
      <c r="G17" s="236"/>
      <c r="H17" s="238"/>
      <c r="I17" s="232"/>
      <c r="J17" s="233"/>
      <c r="K17" s="233"/>
      <c r="L17" s="234"/>
      <c r="M17" s="235"/>
      <c r="N17" s="236"/>
      <c r="O17" s="236"/>
      <c r="P17" s="236"/>
      <c r="Q17" s="236"/>
      <c r="R17" s="236"/>
      <c r="S17" s="236"/>
      <c r="T17" s="236"/>
      <c r="U17" s="236"/>
      <c r="V17" s="236"/>
      <c r="W17" s="236"/>
      <c r="X17" s="236"/>
      <c r="Y17" s="236"/>
      <c r="Z17" s="236"/>
      <c r="AA17" s="236"/>
      <c r="AB17" s="237"/>
      <c r="AC17" s="227"/>
      <c r="AD17" s="228"/>
      <c r="AE17" s="239"/>
      <c r="AF17" s="240"/>
      <c r="AG17" s="239"/>
      <c r="AH17" s="241"/>
      <c r="AI17" s="241"/>
      <c r="AJ17" s="241"/>
      <c r="AK17" s="240"/>
      <c r="AL17" s="241"/>
      <c r="AM17" s="295"/>
      <c r="AN17" s="296"/>
      <c r="AO17" s="295"/>
      <c r="AP17" s="295"/>
      <c r="AQ17" s="295"/>
      <c r="AR17" s="295"/>
      <c r="AS17" s="295"/>
      <c r="AT17" s="295"/>
      <c r="AU17" s="297"/>
    </row>
    <row r="18" spans="1:47" s="98" customFormat="1" ht="12" customHeight="1" x14ac:dyDescent="0.2">
      <c r="A18" s="272"/>
      <c r="B18" s="235"/>
      <c r="C18" s="236"/>
      <c r="D18" s="236"/>
      <c r="E18" s="236"/>
      <c r="F18" s="236"/>
      <c r="G18" s="236"/>
      <c r="H18" s="238"/>
      <c r="I18" s="232"/>
      <c r="J18" s="233"/>
      <c r="K18" s="233"/>
      <c r="L18" s="234"/>
      <c r="M18" s="235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7"/>
      <c r="AC18" s="227"/>
      <c r="AD18" s="228"/>
      <c r="AE18" s="239"/>
      <c r="AF18" s="240"/>
      <c r="AG18" s="239"/>
      <c r="AH18" s="241"/>
      <c r="AI18" s="241"/>
      <c r="AJ18" s="241"/>
      <c r="AK18" s="240"/>
      <c r="AL18" s="241"/>
      <c r="AM18" s="295"/>
      <c r="AN18" s="296"/>
      <c r="AO18" s="295"/>
      <c r="AP18" s="295"/>
      <c r="AQ18" s="295"/>
      <c r="AR18" s="295"/>
      <c r="AS18" s="295"/>
      <c r="AT18" s="295"/>
      <c r="AU18" s="297"/>
    </row>
    <row r="19" spans="1:47" s="98" customFormat="1" ht="12" customHeight="1" x14ac:dyDescent="0.2">
      <c r="A19" s="272"/>
      <c r="B19" s="235"/>
      <c r="C19" s="236"/>
      <c r="D19" s="236"/>
      <c r="E19" s="236"/>
      <c r="F19" s="236"/>
      <c r="G19" s="236"/>
      <c r="H19" s="238"/>
      <c r="I19" s="232"/>
      <c r="J19" s="233"/>
      <c r="K19" s="233"/>
      <c r="L19" s="234"/>
      <c r="M19" s="235"/>
      <c r="N19" s="236"/>
      <c r="O19" s="236"/>
      <c r="P19" s="236"/>
      <c r="Q19" s="236"/>
      <c r="R19" s="236"/>
      <c r="S19" s="236"/>
      <c r="T19" s="236"/>
      <c r="U19" s="236"/>
      <c r="V19" s="236"/>
      <c r="W19" s="236"/>
      <c r="X19" s="236"/>
      <c r="Y19" s="236"/>
      <c r="Z19" s="236"/>
      <c r="AA19" s="236"/>
      <c r="AB19" s="237"/>
      <c r="AC19" s="227"/>
      <c r="AD19" s="228"/>
      <c r="AE19" s="239"/>
      <c r="AF19" s="240"/>
      <c r="AG19" s="239"/>
      <c r="AH19" s="241"/>
      <c r="AI19" s="241"/>
      <c r="AJ19" s="241"/>
      <c r="AK19" s="240"/>
      <c r="AL19" s="241"/>
      <c r="AM19" s="295"/>
      <c r="AN19" s="296"/>
      <c r="AO19" s="295"/>
      <c r="AP19" s="295"/>
      <c r="AQ19" s="295"/>
      <c r="AR19" s="295"/>
      <c r="AS19" s="295"/>
      <c r="AT19" s="295"/>
      <c r="AU19" s="297"/>
    </row>
    <row r="20" spans="1:47" s="98" customFormat="1" ht="12" customHeight="1" x14ac:dyDescent="0.2">
      <c r="A20" s="272"/>
      <c r="B20" s="235"/>
      <c r="C20" s="236"/>
      <c r="D20" s="236"/>
      <c r="E20" s="236"/>
      <c r="F20" s="236"/>
      <c r="G20" s="236"/>
      <c r="H20" s="238"/>
      <c r="I20" s="232"/>
      <c r="J20" s="233"/>
      <c r="K20" s="233"/>
      <c r="L20" s="234"/>
      <c r="M20" s="235"/>
      <c r="N20" s="236"/>
      <c r="O20" s="236"/>
      <c r="P20" s="236"/>
      <c r="Q20" s="236"/>
      <c r="R20" s="236"/>
      <c r="S20" s="236"/>
      <c r="T20" s="236"/>
      <c r="U20" s="236"/>
      <c r="V20" s="236"/>
      <c r="W20" s="236"/>
      <c r="X20" s="236"/>
      <c r="Y20" s="236"/>
      <c r="Z20" s="236"/>
      <c r="AA20" s="236"/>
      <c r="AB20" s="237"/>
      <c r="AC20" s="227"/>
      <c r="AD20" s="228"/>
      <c r="AE20" s="239"/>
      <c r="AF20" s="240"/>
      <c r="AG20" s="239"/>
      <c r="AH20" s="241"/>
      <c r="AI20" s="241"/>
      <c r="AJ20" s="241"/>
      <c r="AK20" s="240"/>
      <c r="AL20" s="295"/>
      <c r="AM20" s="295"/>
      <c r="AN20" s="296"/>
      <c r="AO20" s="295"/>
      <c r="AP20" s="295"/>
      <c r="AQ20" s="295"/>
      <c r="AR20" s="295"/>
      <c r="AS20" s="295"/>
      <c r="AT20" s="295"/>
      <c r="AU20" s="297"/>
    </row>
    <row r="21" spans="1:47" s="98" customFormat="1" ht="12" customHeight="1" x14ac:dyDescent="0.2">
      <c r="A21" s="272"/>
      <c r="B21" s="235"/>
      <c r="C21" s="236"/>
      <c r="D21" s="236"/>
      <c r="E21" s="236"/>
      <c r="F21" s="236"/>
      <c r="G21" s="236"/>
      <c r="H21" s="238"/>
      <c r="I21" s="232"/>
      <c r="J21" s="233"/>
      <c r="K21" s="233"/>
      <c r="L21" s="234"/>
      <c r="M21" s="235"/>
      <c r="N21" s="236"/>
      <c r="O21" s="236"/>
      <c r="P21" s="236"/>
      <c r="Q21" s="236"/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7"/>
      <c r="AC21" s="227"/>
      <c r="AD21" s="228"/>
      <c r="AE21" s="239"/>
      <c r="AF21" s="240"/>
      <c r="AG21" s="239"/>
      <c r="AH21" s="241"/>
      <c r="AI21" s="241"/>
      <c r="AJ21" s="241"/>
      <c r="AK21" s="240"/>
      <c r="AL21" s="295"/>
      <c r="AM21" s="295"/>
      <c r="AN21" s="296"/>
      <c r="AO21" s="295"/>
      <c r="AP21" s="295"/>
      <c r="AQ21" s="295"/>
      <c r="AR21" s="295"/>
      <c r="AS21" s="295"/>
      <c r="AT21" s="295"/>
      <c r="AU21" s="297"/>
    </row>
    <row r="22" spans="1:47" s="98" customFormat="1" ht="12" customHeight="1" x14ac:dyDescent="0.2">
      <c r="A22" s="272"/>
      <c r="B22" s="235"/>
      <c r="C22" s="236"/>
      <c r="D22" s="236"/>
      <c r="E22" s="236"/>
      <c r="F22" s="236"/>
      <c r="G22" s="236"/>
      <c r="H22" s="238"/>
      <c r="I22" s="232"/>
      <c r="J22" s="233"/>
      <c r="K22" s="233"/>
      <c r="L22" s="234"/>
      <c r="M22" s="235"/>
      <c r="N22" s="236"/>
      <c r="O22" s="236"/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7"/>
      <c r="AC22" s="227"/>
      <c r="AD22" s="228"/>
      <c r="AE22" s="239"/>
      <c r="AF22" s="240"/>
      <c r="AG22" s="239"/>
      <c r="AH22" s="241"/>
      <c r="AI22" s="241"/>
      <c r="AJ22" s="241"/>
      <c r="AK22" s="240"/>
      <c r="AL22" s="295"/>
      <c r="AM22" s="295"/>
      <c r="AN22" s="296"/>
      <c r="AO22" s="295"/>
      <c r="AP22" s="295"/>
      <c r="AQ22" s="295"/>
      <c r="AR22" s="295"/>
      <c r="AS22" s="295"/>
      <c r="AT22" s="295"/>
      <c r="AU22" s="297"/>
    </row>
    <row r="23" spans="1:47" s="98" customFormat="1" ht="12" customHeight="1" x14ac:dyDescent="0.2">
      <c r="A23" s="272"/>
      <c r="B23" s="235"/>
      <c r="C23" s="236"/>
      <c r="D23" s="236"/>
      <c r="E23" s="236"/>
      <c r="F23" s="236"/>
      <c r="G23" s="236"/>
      <c r="H23" s="238"/>
      <c r="I23" s="232"/>
      <c r="J23" s="233"/>
      <c r="K23" s="233"/>
      <c r="L23" s="234"/>
      <c r="M23" s="235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7"/>
      <c r="AC23" s="227"/>
      <c r="AD23" s="228"/>
      <c r="AE23" s="239"/>
      <c r="AF23" s="240"/>
      <c r="AG23" s="239"/>
      <c r="AH23" s="241"/>
      <c r="AI23" s="241"/>
      <c r="AJ23" s="241"/>
      <c r="AK23" s="240"/>
      <c r="AL23" s="295"/>
      <c r="AM23" s="295"/>
      <c r="AN23" s="296"/>
      <c r="AO23" s="295"/>
      <c r="AP23" s="295"/>
      <c r="AQ23" s="295"/>
      <c r="AR23" s="295"/>
      <c r="AS23" s="295"/>
      <c r="AT23" s="295"/>
      <c r="AU23" s="297"/>
    </row>
    <row r="24" spans="1:47" s="98" customFormat="1" ht="12" customHeight="1" x14ac:dyDescent="0.2">
      <c r="A24" s="272"/>
      <c r="B24" s="235"/>
      <c r="C24" s="236"/>
      <c r="D24" s="236"/>
      <c r="E24" s="236"/>
      <c r="F24" s="236"/>
      <c r="G24" s="236"/>
      <c r="H24" s="238"/>
      <c r="I24" s="232"/>
      <c r="J24" s="233"/>
      <c r="K24" s="233"/>
      <c r="L24" s="234"/>
      <c r="M24" s="235"/>
      <c r="N24" s="236"/>
      <c r="O24" s="236"/>
      <c r="P24" s="236"/>
      <c r="Q24" s="236"/>
      <c r="R24" s="236"/>
      <c r="S24" s="236"/>
      <c r="T24" s="236"/>
      <c r="U24" s="236"/>
      <c r="V24" s="236"/>
      <c r="W24" s="236"/>
      <c r="X24" s="236"/>
      <c r="Y24" s="236"/>
      <c r="Z24" s="236"/>
      <c r="AA24" s="236"/>
      <c r="AB24" s="237"/>
      <c r="AC24" s="227"/>
      <c r="AD24" s="228"/>
      <c r="AE24" s="239"/>
      <c r="AF24" s="240"/>
      <c r="AG24" s="239"/>
      <c r="AH24" s="241"/>
      <c r="AI24" s="241"/>
      <c r="AJ24" s="241"/>
      <c r="AK24" s="240"/>
      <c r="AL24" s="175"/>
      <c r="AM24" s="175"/>
      <c r="AN24" s="185"/>
      <c r="AO24" s="175"/>
      <c r="AP24" s="175"/>
      <c r="AQ24" s="175"/>
      <c r="AR24" s="175"/>
      <c r="AS24" s="175"/>
      <c r="AT24" s="175"/>
      <c r="AU24" s="186"/>
    </row>
    <row r="25" spans="1:47" s="98" customFormat="1" ht="12" customHeight="1" x14ac:dyDescent="0.2">
      <c r="A25" s="272"/>
      <c r="B25" s="235"/>
      <c r="C25" s="236"/>
      <c r="D25" s="236"/>
      <c r="E25" s="236"/>
      <c r="F25" s="236"/>
      <c r="G25" s="236"/>
      <c r="H25" s="238"/>
      <c r="I25" s="232"/>
      <c r="J25" s="233"/>
      <c r="K25" s="233"/>
      <c r="L25" s="234"/>
      <c r="M25" s="235"/>
      <c r="N25" s="236"/>
      <c r="O25" s="236"/>
      <c r="P25" s="236"/>
      <c r="Q25" s="236"/>
      <c r="R25" s="236"/>
      <c r="S25" s="236"/>
      <c r="T25" s="236"/>
      <c r="U25" s="236"/>
      <c r="V25" s="236"/>
      <c r="W25" s="236"/>
      <c r="X25" s="236"/>
      <c r="Y25" s="236"/>
      <c r="Z25" s="236"/>
      <c r="AA25" s="236"/>
      <c r="AB25" s="237"/>
      <c r="AC25" s="227"/>
      <c r="AD25" s="228"/>
      <c r="AE25" s="239"/>
      <c r="AF25" s="240"/>
      <c r="AG25" s="239"/>
      <c r="AH25" s="241"/>
      <c r="AI25" s="241"/>
      <c r="AJ25" s="241"/>
      <c r="AK25" s="240"/>
      <c r="AL25" s="175"/>
      <c r="AM25" s="175"/>
      <c r="AN25" s="185"/>
      <c r="AO25" s="175"/>
      <c r="AP25" s="175"/>
      <c r="AQ25" s="175"/>
      <c r="AR25" s="175"/>
      <c r="AS25" s="175"/>
      <c r="AT25" s="175"/>
      <c r="AU25" s="186"/>
    </row>
    <row r="26" spans="1:47" s="98" customFormat="1" ht="12" customHeight="1" x14ac:dyDescent="0.2">
      <c r="A26" s="272"/>
      <c r="B26" s="235"/>
      <c r="C26" s="236"/>
      <c r="D26" s="236"/>
      <c r="E26" s="236"/>
      <c r="F26" s="236"/>
      <c r="G26" s="236"/>
      <c r="H26" s="238"/>
      <c r="I26" s="232"/>
      <c r="J26" s="233"/>
      <c r="K26" s="233"/>
      <c r="L26" s="234"/>
      <c r="M26" s="235"/>
      <c r="N26" s="236"/>
      <c r="O26" s="236"/>
      <c r="P26" s="236"/>
      <c r="Q26" s="236"/>
      <c r="R26" s="236"/>
      <c r="S26" s="236"/>
      <c r="T26" s="236"/>
      <c r="U26" s="236"/>
      <c r="V26" s="236"/>
      <c r="W26" s="236"/>
      <c r="X26" s="236"/>
      <c r="Y26" s="236"/>
      <c r="Z26" s="236"/>
      <c r="AA26" s="236"/>
      <c r="AB26" s="237"/>
      <c r="AC26" s="227"/>
      <c r="AD26" s="228"/>
      <c r="AE26" s="239"/>
      <c r="AF26" s="240"/>
      <c r="AG26" s="239"/>
      <c r="AH26" s="241"/>
      <c r="AI26" s="241"/>
      <c r="AJ26" s="241"/>
      <c r="AK26" s="240"/>
      <c r="AL26" s="175"/>
      <c r="AM26" s="175"/>
      <c r="AN26" s="185"/>
      <c r="AO26" s="175"/>
      <c r="AP26" s="175"/>
      <c r="AQ26" s="175"/>
      <c r="AR26" s="175"/>
      <c r="AS26" s="175"/>
      <c r="AT26" s="175"/>
      <c r="AU26" s="186"/>
    </row>
    <row r="27" spans="1:47" s="98" customFormat="1" ht="12" customHeight="1" x14ac:dyDescent="0.2">
      <c r="A27" s="272"/>
      <c r="B27" s="235"/>
      <c r="C27" s="236"/>
      <c r="D27" s="236"/>
      <c r="E27" s="236"/>
      <c r="F27" s="236"/>
      <c r="G27" s="236"/>
      <c r="H27" s="238"/>
      <c r="I27" s="232"/>
      <c r="J27" s="233"/>
      <c r="K27" s="233"/>
      <c r="L27" s="234"/>
      <c r="M27" s="235"/>
      <c r="N27" s="236"/>
      <c r="O27" s="236"/>
      <c r="P27" s="236"/>
      <c r="Q27" s="236"/>
      <c r="R27" s="236"/>
      <c r="S27" s="236"/>
      <c r="T27" s="236"/>
      <c r="U27" s="236"/>
      <c r="V27" s="236"/>
      <c r="W27" s="236"/>
      <c r="X27" s="236"/>
      <c r="Y27" s="236"/>
      <c r="Z27" s="236"/>
      <c r="AA27" s="236"/>
      <c r="AB27" s="237"/>
      <c r="AC27" s="227"/>
      <c r="AD27" s="228"/>
      <c r="AE27" s="239"/>
      <c r="AF27" s="240"/>
      <c r="AG27" s="239"/>
      <c r="AH27" s="241"/>
      <c r="AI27" s="241"/>
      <c r="AJ27" s="241"/>
      <c r="AK27" s="240"/>
      <c r="AL27" s="295"/>
      <c r="AM27" s="295"/>
      <c r="AN27" s="296"/>
      <c r="AO27" s="295"/>
      <c r="AP27" s="295"/>
      <c r="AQ27" s="295"/>
      <c r="AR27" s="295"/>
      <c r="AS27" s="295"/>
      <c r="AT27" s="295"/>
      <c r="AU27" s="297"/>
    </row>
    <row r="28" spans="1:47" s="98" customFormat="1" ht="12" customHeight="1" x14ac:dyDescent="0.2">
      <c r="A28" s="272"/>
      <c r="B28" s="235"/>
      <c r="C28" s="236"/>
      <c r="D28" s="236"/>
      <c r="E28" s="236"/>
      <c r="F28" s="236"/>
      <c r="G28" s="236"/>
      <c r="H28" s="238"/>
      <c r="I28" s="232"/>
      <c r="J28" s="233"/>
      <c r="K28" s="233"/>
      <c r="L28" s="234"/>
      <c r="M28" s="235"/>
      <c r="N28" s="236"/>
      <c r="O28" s="236"/>
      <c r="P28" s="236"/>
      <c r="Q28" s="236"/>
      <c r="R28" s="236"/>
      <c r="S28" s="236"/>
      <c r="T28" s="236"/>
      <c r="U28" s="236"/>
      <c r="V28" s="236"/>
      <c r="W28" s="236"/>
      <c r="X28" s="236"/>
      <c r="Y28" s="236"/>
      <c r="Z28" s="236"/>
      <c r="AA28" s="236"/>
      <c r="AB28" s="237"/>
      <c r="AC28" s="227"/>
      <c r="AD28" s="228"/>
      <c r="AE28" s="239"/>
      <c r="AF28" s="240"/>
      <c r="AG28" s="239"/>
      <c r="AH28" s="241"/>
      <c r="AI28" s="241"/>
      <c r="AJ28" s="241"/>
      <c r="AK28" s="240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72"/>
      <c r="B29" s="235"/>
      <c r="C29" s="236"/>
      <c r="D29" s="236"/>
      <c r="E29" s="236"/>
      <c r="F29" s="236"/>
      <c r="G29" s="236"/>
      <c r="H29" s="238"/>
      <c r="I29" s="232"/>
      <c r="J29" s="233"/>
      <c r="K29" s="233"/>
      <c r="L29" s="234"/>
      <c r="M29" s="235"/>
      <c r="N29" s="236"/>
      <c r="O29" s="236"/>
      <c r="P29" s="236"/>
      <c r="Q29" s="236"/>
      <c r="R29" s="236"/>
      <c r="S29" s="236"/>
      <c r="T29" s="236"/>
      <c r="U29" s="236"/>
      <c r="V29" s="236"/>
      <c r="W29" s="236"/>
      <c r="X29" s="236"/>
      <c r="Y29" s="236"/>
      <c r="Z29" s="236"/>
      <c r="AA29" s="236"/>
      <c r="AB29" s="237"/>
      <c r="AC29" s="227"/>
      <c r="AD29" s="228"/>
      <c r="AE29" s="239"/>
      <c r="AF29" s="240"/>
      <c r="AG29" s="239"/>
      <c r="AH29" s="241"/>
      <c r="AI29" s="241"/>
      <c r="AJ29" s="241"/>
      <c r="AK29" s="240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72"/>
      <c r="B30" s="235"/>
      <c r="C30" s="236"/>
      <c r="D30" s="236"/>
      <c r="E30" s="236"/>
      <c r="F30" s="236"/>
      <c r="G30" s="236"/>
      <c r="H30" s="238"/>
      <c r="I30" s="232"/>
      <c r="J30" s="233"/>
      <c r="K30" s="233"/>
      <c r="L30" s="234"/>
      <c r="M30" s="235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7"/>
      <c r="AC30" s="227"/>
      <c r="AD30" s="228"/>
      <c r="AE30" s="232"/>
      <c r="AF30" s="228"/>
      <c r="AG30" s="232"/>
      <c r="AH30" s="233"/>
      <c r="AI30" s="233"/>
      <c r="AJ30" s="233"/>
      <c r="AK30" s="228"/>
      <c r="AL30" s="333"/>
      <c r="AM30" s="334"/>
      <c r="AN30" s="335"/>
      <c r="AO30" s="336"/>
      <c r="AP30" s="336"/>
      <c r="AQ30" s="336"/>
      <c r="AR30" s="336"/>
      <c r="AS30" s="336"/>
      <c r="AT30" s="336"/>
      <c r="AU30" s="337"/>
    </row>
    <row r="31" spans="1:47" s="98" customFormat="1" ht="12" customHeight="1" thickBot="1" x14ac:dyDescent="0.25">
      <c r="A31" s="268"/>
      <c r="B31" s="261" t="s">
        <v>117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3"/>
      <c r="AC31" s="242">
        <f>SUM(AC16:AD30)</f>
        <v>0</v>
      </c>
      <c r="AD31" s="243"/>
      <c r="AE31" s="242">
        <f>SUM(AE16:AF30)</f>
        <v>0</v>
      </c>
      <c r="AF31" s="243"/>
      <c r="AG31" s="260"/>
      <c r="AH31" s="242"/>
      <c r="AI31" s="242"/>
      <c r="AJ31" s="242"/>
      <c r="AK31" s="243"/>
      <c r="AL31" s="242"/>
      <c r="AM31" s="242"/>
      <c r="AN31" s="260"/>
      <c r="AO31" s="242"/>
      <c r="AP31" s="242"/>
      <c r="AQ31" s="242"/>
      <c r="AR31" s="242"/>
      <c r="AS31" s="242"/>
      <c r="AT31" s="242"/>
      <c r="AU31" s="243"/>
    </row>
    <row r="32" spans="1:47" ht="12" customHeight="1" x14ac:dyDescent="0.2">
      <c r="A32" s="249" t="s">
        <v>65</v>
      </c>
      <c r="B32" s="341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257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9"/>
      <c r="AL32" s="344" t="s">
        <v>104</v>
      </c>
      <c r="AM32" s="344"/>
      <c r="AN32" s="344"/>
      <c r="AO32" s="344"/>
      <c r="AP32" s="344"/>
      <c r="AQ32" s="344"/>
      <c r="AR32" s="344"/>
      <c r="AS32" s="344"/>
      <c r="AT32" s="344"/>
      <c r="AU32" s="345"/>
    </row>
    <row r="33" spans="1:47" ht="12" customHeight="1" x14ac:dyDescent="0.2">
      <c r="A33" s="250"/>
      <c r="B33" s="350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235"/>
      <c r="U33" s="236"/>
      <c r="V33" s="236"/>
      <c r="W33" s="236"/>
      <c r="X33" s="236"/>
      <c r="Y33" s="236"/>
      <c r="Z33" s="236"/>
      <c r="AA33" s="236"/>
      <c r="AB33" s="236"/>
      <c r="AC33" s="236"/>
      <c r="AD33" s="236"/>
      <c r="AE33" s="236"/>
      <c r="AF33" s="236"/>
      <c r="AG33" s="236"/>
      <c r="AH33" s="236"/>
      <c r="AI33" s="236"/>
      <c r="AJ33" s="236"/>
      <c r="AK33" s="237"/>
      <c r="AL33" s="346"/>
      <c r="AM33" s="346"/>
      <c r="AN33" s="346"/>
      <c r="AO33" s="346"/>
      <c r="AP33" s="346"/>
      <c r="AQ33" s="346"/>
      <c r="AR33" s="346"/>
      <c r="AS33" s="346"/>
      <c r="AT33" s="346"/>
      <c r="AU33" s="347"/>
    </row>
    <row r="34" spans="1:47" ht="12" customHeight="1" x14ac:dyDescent="0.2">
      <c r="A34" s="250"/>
      <c r="B34" s="350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350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7"/>
      <c r="AL34" s="346"/>
      <c r="AM34" s="346"/>
      <c r="AN34" s="346"/>
      <c r="AO34" s="346"/>
      <c r="AP34" s="346"/>
      <c r="AQ34" s="346"/>
      <c r="AR34" s="346"/>
      <c r="AS34" s="346"/>
      <c r="AT34" s="346"/>
      <c r="AU34" s="347"/>
    </row>
    <row r="35" spans="1:47" ht="12" customHeight="1" x14ac:dyDescent="0.2">
      <c r="A35" s="250"/>
      <c r="B35" s="350"/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51"/>
      <c r="N35" s="351"/>
      <c r="O35" s="351"/>
      <c r="P35" s="351"/>
      <c r="Q35" s="351"/>
      <c r="R35" s="351"/>
      <c r="S35" s="352"/>
      <c r="T35" s="235"/>
      <c r="U35" s="236"/>
      <c r="V35" s="236"/>
      <c r="W35" s="236"/>
      <c r="X35" s="236"/>
      <c r="Y35" s="236"/>
      <c r="Z35" s="236"/>
      <c r="AA35" s="236"/>
      <c r="AB35" s="236"/>
      <c r="AC35" s="236"/>
      <c r="AD35" s="236"/>
      <c r="AE35" s="236"/>
      <c r="AF35" s="236"/>
      <c r="AG35" s="236"/>
      <c r="AH35" s="236"/>
      <c r="AI35" s="236"/>
      <c r="AJ35" s="236"/>
      <c r="AK35" s="237"/>
      <c r="AL35" s="346"/>
      <c r="AM35" s="346"/>
      <c r="AN35" s="346"/>
      <c r="AO35" s="346"/>
      <c r="AP35" s="346"/>
      <c r="AQ35" s="346"/>
      <c r="AR35" s="346"/>
      <c r="AS35" s="346"/>
      <c r="AT35" s="346"/>
      <c r="AU35" s="347"/>
    </row>
    <row r="36" spans="1:47" ht="12" customHeight="1" x14ac:dyDescent="0.2">
      <c r="A36" s="250"/>
      <c r="B36" s="350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235"/>
      <c r="U36" s="236"/>
      <c r="V36" s="236"/>
      <c r="W36" s="236"/>
      <c r="X36" s="236"/>
      <c r="Y36" s="236"/>
      <c r="Z36" s="236"/>
      <c r="AA36" s="236"/>
      <c r="AB36" s="236"/>
      <c r="AC36" s="236"/>
      <c r="AD36" s="236"/>
      <c r="AE36" s="236"/>
      <c r="AF36" s="236"/>
      <c r="AG36" s="236"/>
      <c r="AH36" s="236"/>
      <c r="AI36" s="236"/>
      <c r="AJ36" s="236"/>
      <c r="AK36" s="237"/>
      <c r="AL36" s="346"/>
      <c r="AM36" s="346"/>
      <c r="AN36" s="346"/>
      <c r="AO36" s="346"/>
      <c r="AP36" s="346"/>
      <c r="AQ36" s="346"/>
      <c r="AR36" s="346"/>
      <c r="AS36" s="346"/>
      <c r="AT36" s="346"/>
      <c r="AU36" s="347"/>
    </row>
    <row r="37" spans="1:47" ht="12" customHeight="1" x14ac:dyDescent="0.2">
      <c r="A37" s="250"/>
      <c r="B37" s="350"/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51"/>
      <c r="N37" s="351"/>
      <c r="O37" s="351"/>
      <c r="P37" s="351"/>
      <c r="Q37" s="351"/>
      <c r="R37" s="351"/>
      <c r="S37" s="352"/>
      <c r="T37" s="235"/>
      <c r="U37" s="236"/>
      <c r="V37" s="236"/>
      <c r="W37" s="236"/>
      <c r="X37" s="236"/>
      <c r="Y37" s="236"/>
      <c r="Z37" s="236"/>
      <c r="AA37" s="236"/>
      <c r="AB37" s="236"/>
      <c r="AC37" s="236"/>
      <c r="AD37" s="236"/>
      <c r="AE37" s="236"/>
      <c r="AF37" s="236"/>
      <c r="AG37" s="236"/>
      <c r="AH37" s="236"/>
      <c r="AI37" s="236"/>
      <c r="AJ37" s="236"/>
      <c r="AK37" s="237"/>
      <c r="AL37" s="346"/>
      <c r="AM37" s="346"/>
      <c r="AN37" s="346"/>
      <c r="AO37" s="346"/>
      <c r="AP37" s="346"/>
      <c r="AQ37" s="346"/>
      <c r="AR37" s="346"/>
      <c r="AS37" s="346"/>
      <c r="AT37" s="346"/>
      <c r="AU37" s="347"/>
    </row>
    <row r="38" spans="1:47" ht="12" customHeight="1" thickBot="1" x14ac:dyDescent="0.25">
      <c r="A38" s="251"/>
      <c r="B38" s="353"/>
      <c r="C38" s="354"/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5"/>
      <c r="T38" s="356"/>
      <c r="U38" s="357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7"/>
      <c r="AJ38" s="357"/>
      <c r="AK38" s="358"/>
      <c r="AL38" s="348"/>
      <c r="AM38" s="348"/>
      <c r="AN38" s="348"/>
      <c r="AO38" s="348"/>
      <c r="AP38" s="348"/>
      <c r="AQ38" s="348"/>
      <c r="AR38" s="348"/>
      <c r="AS38" s="348"/>
      <c r="AT38" s="348"/>
      <c r="AU38" s="349"/>
    </row>
    <row r="39" spans="1:47" s="98" customFormat="1" ht="13.5" thickBot="1" x14ac:dyDescent="0.25">
      <c r="A39" s="75"/>
      <c r="B39" s="229" t="s">
        <v>8</v>
      </c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1"/>
      <c r="AI39" s="229" t="s">
        <v>6</v>
      </c>
      <c r="AJ39" s="230"/>
      <c r="AK39" s="230"/>
      <c r="AL39" s="230"/>
      <c r="AM39" s="230"/>
      <c r="AN39" s="230"/>
      <c r="AO39" s="230"/>
      <c r="AP39" s="230"/>
      <c r="AQ39" s="230"/>
      <c r="AR39" s="230"/>
      <c r="AS39" s="230"/>
      <c r="AT39" s="230"/>
      <c r="AU39" s="231"/>
    </row>
    <row r="40" spans="1:47" s="98" customFormat="1" ht="12.75" customHeight="1" thickBot="1" x14ac:dyDescent="0.25">
      <c r="A40" s="75"/>
      <c r="B40" s="267" t="s">
        <v>0</v>
      </c>
      <c r="C40" s="269" t="s">
        <v>1</v>
      </c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53"/>
      <c r="P40" s="270"/>
      <c r="Q40" s="229" t="s">
        <v>3</v>
      </c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1"/>
      <c r="AC40" s="229"/>
      <c r="AD40" s="231"/>
      <c r="AE40" s="271"/>
      <c r="AF40" s="231"/>
      <c r="AG40" s="74"/>
      <c r="AH40" s="74"/>
      <c r="AI40" s="229" t="s">
        <v>5</v>
      </c>
      <c r="AJ40" s="230"/>
      <c r="AK40" s="230"/>
      <c r="AL40" s="230"/>
      <c r="AM40" s="230"/>
      <c r="AN40" s="230"/>
      <c r="AO40" s="230"/>
      <c r="AP40" s="230"/>
      <c r="AQ40" s="230"/>
      <c r="AR40" s="230"/>
      <c r="AS40" s="230"/>
      <c r="AT40" s="230"/>
      <c r="AU40" s="231"/>
    </row>
    <row r="41" spans="1:47" s="98" customFormat="1" ht="96" thickBot="1" x14ac:dyDescent="0.25">
      <c r="A41" s="75"/>
      <c r="B41" s="268"/>
      <c r="C41" s="84" t="s">
        <v>33</v>
      </c>
      <c r="D41" s="85" t="s">
        <v>94</v>
      </c>
      <c r="E41" s="85" t="s">
        <v>95</v>
      </c>
      <c r="F41" s="85" t="s">
        <v>28</v>
      </c>
      <c r="G41" s="86" t="s">
        <v>96</v>
      </c>
      <c r="H41" s="85" t="s">
        <v>97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98</v>
      </c>
      <c r="O41" s="88" t="s">
        <v>62</v>
      </c>
      <c r="P41" s="89" t="s">
        <v>63</v>
      </c>
      <c r="Q41" s="84" t="s">
        <v>33</v>
      </c>
      <c r="R41" s="85" t="s">
        <v>94</v>
      </c>
      <c r="S41" s="85" t="s">
        <v>95</v>
      </c>
      <c r="T41" s="85" t="s">
        <v>28</v>
      </c>
      <c r="U41" s="86" t="s">
        <v>96</v>
      </c>
      <c r="V41" s="85" t="s">
        <v>97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98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94</v>
      </c>
      <c r="AK41" s="85" t="s">
        <v>95</v>
      </c>
      <c r="AL41" s="85" t="s">
        <v>28</v>
      </c>
      <c r="AM41" s="86" t="s">
        <v>96</v>
      </c>
      <c r="AN41" s="85" t="s">
        <v>97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98</v>
      </c>
      <c r="AU41" s="94" t="s">
        <v>17</v>
      </c>
    </row>
    <row r="42" spans="1:47" s="98" customFormat="1" ht="12" customHeight="1" x14ac:dyDescent="0.2">
      <c r="A42" s="267" t="s">
        <v>7</v>
      </c>
      <c r="B42" s="95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7"/>
      <c r="O42" s="178">
        <f>C42</f>
        <v>0</v>
      </c>
      <c r="P42" s="119">
        <f t="shared" ref="P42:P45" si="0">SUM(D42:N42)</f>
        <v>0</v>
      </c>
      <c r="Q42" s="176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178">
        <f>Q42</f>
        <v>0</v>
      </c>
      <c r="AD42" s="178">
        <f>SUM(R42:AB42)</f>
        <v>0</v>
      </c>
      <c r="AE42" s="119">
        <f>O42+Q42</f>
        <v>0</v>
      </c>
      <c r="AF42" s="119">
        <f>P42+AD42</f>
        <v>0</v>
      </c>
      <c r="AG42" s="187">
        <f>I7</f>
        <v>0</v>
      </c>
      <c r="AH42" s="178">
        <f>IF(AF42&lt;AG42,0,AF42-AG42)</f>
        <v>0</v>
      </c>
      <c r="AI42" s="198">
        <f>IF(AM42&gt;=20,0,IF(SUM(AE42,AM42)&gt;20,20-AM42,IF(AE42+AF42-AG42&lt;0,0,IF(AF42-AG42&lt;0,AE42+AF42-AG42,AE42))))</f>
        <v>0</v>
      </c>
      <c r="AJ42" s="199"/>
      <c r="AK42" s="199">
        <f>IF(AH42&gt;=20,20,AH42)</f>
        <v>0</v>
      </c>
      <c r="AL42" s="199"/>
      <c r="AM42" s="199"/>
      <c r="AN42" s="199"/>
      <c r="AO42" s="199"/>
      <c r="AP42" s="199"/>
      <c r="AQ42" s="199"/>
      <c r="AR42" s="199"/>
      <c r="AS42" s="199"/>
      <c r="AT42" s="200"/>
      <c r="AU42" s="179">
        <f>IF(SUM(AI42:AT42)&gt;=20,20,SUM(AI42:AT42))</f>
        <v>0</v>
      </c>
    </row>
    <row r="43" spans="1:47" s="98" customFormat="1" ht="12" customHeight="1" x14ac:dyDescent="0.2">
      <c r="A43" s="272"/>
      <c r="B43" s="172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73"/>
      <c r="O43" s="174">
        <f>C43</f>
        <v>0</v>
      </c>
      <c r="P43" s="120">
        <f t="shared" si="0"/>
        <v>0</v>
      </c>
      <c r="Q43" s="169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67"/>
      <c r="AC43" s="174">
        <f>Q43</f>
        <v>0</v>
      </c>
      <c r="AD43" s="174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8">
        <f>I7</f>
        <v>0</v>
      </c>
      <c r="AH43" s="174">
        <f t="shared" ref="AH43:AH45" si="4">IF(AF43&lt;AG43,0,AF43-AG43)</f>
        <v>0</v>
      </c>
      <c r="AI43" s="196">
        <f t="shared" ref="AI43:AI45" si="5">IF(AM43&gt;=20,0,IF(SUM(AE43,AM43)&gt;20,20-AM43,IF(AE43+AF43-AG43&lt;0,0,IF(AF43-AG43&lt;0,AE43+AF43-AG43,AE43))))</f>
        <v>0</v>
      </c>
      <c r="AJ43" s="197"/>
      <c r="AK43" s="197">
        <f t="shared" ref="AK43:AK45" si="6">IF(AH43&gt;=20,20,AH43)</f>
        <v>0</v>
      </c>
      <c r="AL43" s="197"/>
      <c r="AM43" s="197"/>
      <c r="AN43" s="197"/>
      <c r="AO43" s="197"/>
      <c r="AP43" s="197"/>
      <c r="AQ43" s="197"/>
      <c r="AR43" s="197"/>
      <c r="AS43" s="197"/>
      <c r="AT43" s="195"/>
      <c r="AU43" s="170">
        <f>IF(SUM(AI43:AT43)&gt;=20,20,SUM(AI43:AT43))</f>
        <v>0</v>
      </c>
    </row>
    <row r="44" spans="1:47" s="98" customFormat="1" ht="12" customHeight="1" x14ac:dyDescent="0.2">
      <c r="A44" s="272"/>
      <c r="B44" s="172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73"/>
      <c r="O44" s="174">
        <f>C44</f>
        <v>0</v>
      </c>
      <c r="P44" s="120">
        <f t="shared" si="0"/>
        <v>0</v>
      </c>
      <c r="Q44" s="169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67"/>
      <c r="AC44" s="174">
        <f>Q44</f>
        <v>0</v>
      </c>
      <c r="AD44" s="174">
        <f t="shared" si="1"/>
        <v>0</v>
      </c>
      <c r="AE44" s="120">
        <f t="shared" si="2"/>
        <v>0</v>
      </c>
      <c r="AF44" s="120">
        <f t="shared" si="3"/>
        <v>0</v>
      </c>
      <c r="AG44" s="168">
        <f>I7</f>
        <v>0</v>
      </c>
      <c r="AH44" s="174">
        <f t="shared" si="4"/>
        <v>0</v>
      </c>
      <c r="AI44" s="196">
        <f t="shared" si="5"/>
        <v>0</v>
      </c>
      <c r="AJ44" s="197"/>
      <c r="AK44" s="197">
        <f t="shared" si="6"/>
        <v>0</v>
      </c>
      <c r="AL44" s="197"/>
      <c r="AM44" s="197"/>
      <c r="AN44" s="197"/>
      <c r="AO44" s="197"/>
      <c r="AP44" s="197"/>
      <c r="AQ44" s="197"/>
      <c r="AR44" s="197"/>
      <c r="AS44" s="197"/>
      <c r="AT44" s="195"/>
      <c r="AU44" s="170">
        <f>IF(SUM(AI44:AT44)&gt;=20,20,SUM(AI44:AT44))</f>
        <v>0</v>
      </c>
    </row>
    <row r="45" spans="1:47" s="98" customFormat="1" ht="12" customHeight="1" thickBot="1" x14ac:dyDescent="0.25">
      <c r="A45" s="272"/>
      <c r="B45" s="172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73"/>
      <c r="O45" s="174">
        <f>C45</f>
        <v>0</v>
      </c>
      <c r="P45" s="121">
        <f t="shared" si="0"/>
        <v>0</v>
      </c>
      <c r="Q45" s="169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67"/>
      <c r="AC45" s="174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8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70">
        <f>IF(SUM(AI45:AT45)&gt;=20,20,SUM(AI45:AT45))</f>
        <v>0</v>
      </c>
    </row>
    <row r="46" spans="1:47" s="98" customFormat="1" ht="13.9" customHeight="1" thickBot="1" x14ac:dyDescent="0.25">
      <c r="A46" s="268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73" t="s">
        <v>42</v>
      </c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5"/>
      <c r="Q48" s="276" t="s">
        <v>99</v>
      </c>
      <c r="R48" s="274"/>
      <c r="S48" s="274"/>
      <c r="T48" s="274"/>
      <c r="U48" s="274"/>
      <c r="V48" s="274"/>
      <c r="W48" s="274"/>
      <c r="X48" s="274"/>
      <c r="Y48" s="274"/>
      <c r="Z48" s="274"/>
      <c r="AA48" s="274"/>
      <c r="AB48" s="274"/>
      <c r="AC48" s="274"/>
      <c r="AD48" s="274"/>
      <c r="AE48" s="275"/>
      <c r="AF48" s="276" t="s">
        <v>15</v>
      </c>
      <c r="AG48" s="274"/>
      <c r="AH48" s="274"/>
      <c r="AI48" s="274"/>
      <c r="AJ48" s="274"/>
      <c r="AK48" s="274"/>
      <c r="AL48" s="274"/>
      <c r="AM48" s="274"/>
      <c r="AN48" s="274"/>
      <c r="AO48" s="274"/>
      <c r="AP48" s="274"/>
      <c r="AQ48" s="274"/>
      <c r="AR48" s="274"/>
      <c r="AS48" s="274"/>
      <c r="AT48" s="274"/>
      <c r="AU48" s="277"/>
    </row>
    <row r="49" spans="1:48" s="100" customFormat="1" ht="13.9" customHeight="1" x14ac:dyDescent="0.2">
      <c r="A49" s="332" t="s">
        <v>101</v>
      </c>
      <c r="B49" s="279"/>
      <c r="C49" s="279"/>
      <c r="D49" s="279"/>
      <c r="E49" s="280"/>
      <c r="F49" s="276"/>
      <c r="G49" s="274"/>
      <c r="H49" s="274"/>
      <c r="I49" s="274"/>
      <c r="J49" s="274"/>
      <c r="K49" s="274"/>
      <c r="L49" s="274"/>
      <c r="M49" s="274"/>
      <c r="N49" s="274"/>
      <c r="O49" s="274"/>
      <c r="P49" s="275"/>
      <c r="Q49" s="278" t="s">
        <v>101</v>
      </c>
      <c r="R49" s="279"/>
      <c r="S49" s="279"/>
      <c r="T49" s="279"/>
      <c r="U49" s="280"/>
      <c r="V49" s="234" t="s">
        <v>139</v>
      </c>
      <c r="W49" s="241"/>
      <c r="X49" s="241"/>
      <c r="Y49" s="241"/>
      <c r="Z49" s="241"/>
      <c r="AA49" s="241"/>
      <c r="AB49" s="241"/>
      <c r="AC49" s="241"/>
      <c r="AD49" s="241"/>
      <c r="AE49" s="227"/>
      <c r="AF49" s="278" t="s">
        <v>101</v>
      </c>
      <c r="AG49" s="279"/>
      <c r="AH49" s="279"/>
      <c r="AI49" s="279"/>
      <c r="AJ49" s="280"/>
      <c r="AK49" s="234" t="s">
        <v>100</v>
      </c>
      <c r="AL49" s="241"/>
      <c r="AM49" s="241"/>
      <c r="AN49" s="241"/>
      <c r="AO49" s="241"/>
      <c r="AP49" s="241"/>
      <c r="AQ49" s="241"/>
      <c r="AR49" s="241"/>
      <c r="AS49" s="241"/>
      <c r="AT49" s="241"/>
      <c r="AU49" s="240"/>
    </row>
    <row r="50" spans="1:48" s="100" customFormat="1" ht="35.25" customHeight="1" thickBot="1" x14ac:dyDescent="0.25">
      <c r="A50" s="281" t="s">
        <v>102</v>
      </c>
      <c r="B50" s="282"/>
      <c r="C50" s="282"/>
      <c r="D50" s="282"/>
      <c r="E50" s="282"/>
      <c r="F50" s="244"/>
      <c r="G50" s="245"/>
      <c r="H50" s="245"/>
      <c r="I50" s="245"/>
      <c r="J50" s="245"/>
      <c r="K50" s="245"/>
      <c r="L50" s="245"/>
      <c r="M50" s="245"/>
      <c r="N50" s="245"/>
      <c r="O50" s="245"/>
      <c r="P50" s="246"/>
      <c r="Q50" s="282" t="s">
        <v>102</v>
      </c>
      <c r="R50" s="282"/>
      <c r="S50" s="282"/>
      <c r="T50" s="282"/>
      <c r="U50" s="282"/>
      <c r="V50" s="244"/>
      <c r="W50" s="245"/>
      <c r="X50" s="245"/>
      <c r="Y50" s="245"/>
      <c r="Z50" s="245"/>
      <c r="AA50" s="245"/>
      <c r="AB50" s="245"/>
      <c r="AC50" s="245"/>
      <c r="AD50" s="245"/>
      <c r="AE50" s="246"/>
      <c r="AF50" s="282" t="s">
        <v>103</v>
      </c>
      <c r="AG50" s="282"/>
      <c r="AH50" s="282"/>
      <c r="AI50" s="282"/>
      <c r="AJ50" s="282"/>
      <c r="AK50" s="244"/>
      <c r="AL50" s="245"/>
      <c r="AM50" s="245"/>
      <c r="AN50" s="245"/>
      <c r="AO50" s="245"/>
      <c r="AP50" s="245"/>
      <c r="AQ50" s="245"/>
      <c r="AR50" s="245"/>
      <c r="AS50" s="245"/>
      <c r="AT50" s="245"/>
      <c r="AU50" s="331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65" t="s">
        <v>68</v>
      </c>
      <c r="B53" s="265"/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65"/>
      <c r="AE53" s="265"/>
      <c r="AF53" s="265"/>
      <c r="AG53" s="265"/>
      <c r="AH53" s="265"/>
      <c r="AI53" s="265"/>
      <c r="AJ53" s="265"/>
      <c r="AK53" s="265"/>
      <c r="AL53" s="265"/>
      <c r="AM53" s="265"/>
      <c r="AN53" s="265"/>
      <c r="AO53" s="265"/>
      <c r="AP53" s="265"/>
      <c r="AQ53" s="265"/>
      <c r="AR53" s="265"/>
      <c r="AS53" s="265"/>
      <c r="AT53" s="265"/>
      <c r="AU53" s="265"/>
      <c r="AV53" s="72"/>
    </row>
    <row r="54" spans="1:48" s="99" customFormat="1" ht="13.15" customHeight="1" x14ac:dyDescent="0.2">
      <c r="A54" s="265" t="s">
        <v>82</v>
      </c>
      <c r="B54" s="265"/>
      <c r="C54" s="265"/>
      <c r="D54" s="265"/>
      <c r="E54" s="265"/>
      <c r="F54" s="265"/>
      <c r="G54" s="26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65"/>
      <c r="AE54" s="265"/>
      <c r="AF54" s="265"/>
      <c r="AG54" s="265"/>
      <c r="AH54" s="265"/>
      <c r="AI54" s="265"/>
      <c r="AJ54" s="265"/>
      <c r="AK54" s="265"/>
      <c r="AL54" s="265"/>
      <c r="AM54" s="265"/>
      <c r="AN54" s="265"/>
      <c r="AO54" s="265"/>
      <c r="AP54" s="265"/>
      <c r="AQ54" s="265"/>
      <c r="AR54" s="265"/>
      <c r="AS54" s="265"/>
      <c r="AT54" s="265"/>
      <c r="AU54" s="265"/>
      <c r="AV54" s="100"/>
    </row>
    <row r="55" spans="1:48" s="52" customFormat="1" ht="13.15" customHeight="1" x14ac:dyDescent="0.2">
      <c r="A55" s="265" t="s">
        <v>69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65"/>
      <c r="AE55" s="265"/>
      <c r="AF55" s="265"/>
      <c r="AG55" s="265"/>
      <c r="AH55" s="265"/>
      <c r="AI55" s="265"/>
      <c r="AJ55" s="265"/>
      <c r="AK55" s="265"/>
      <c r="AL55" s="265"/>
      <c r="AM55" s="265"/>
      <c r="AN55" s="265"/>
      <c r="AO55" s="265"/>
      <c r="AP55" s="265"/>
      <c r="AQ55" s="265"/>
      <c r="AR55" s="265"/>
      <c r="AS55" s="265"/>
      <c r="AT55" s="265"/>
      <c r="AU55" s="265"/>
      <c r="AV55" s="72"/>
    </row>
    <row r="56" spans="1:48" s="52" customFormat="1" ht="13.15" customHeight="1" x14ac:dyDescent="0.2">
      <c r="A56" s="265" t="s">
        <v>67</v>
      </c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5"/>
      <c r="T56" s="265"/>
      <c r="U56" s="265"/>
      <c r="V56" s="265"/>
      <c r="W56" s="265"/>
      <c r="X56" s="265"/>
      <c r="Y56" s="265"/>
      <c r="Z56" s="265"/>
      <c r="AA56" s="265"/>
      <c r="AB56" s="265"/>
      <c r="AC56" s="265"/>
      <c r="AD56" s="265"/>
      <c r="AE56" s="265"/>
      <c r="AF56" s="265"/>
      <c r="AG56" s="265"/>
      <c r="AH56" s="265"/>
      <c r="AI56" s="265"/>
      <c r="AJ56" s="265"/>
      <c r="AK56" s="265"/>
      <c r="AL56" s="265"/>
      <c r="AM56" s="265"/>
      <c r="AN56" s="265"/>
      <c r="AO56" s="265"/>
      <c r="AP56" s="265"/>
      <c r="AQ56" s="265"/>
      <c r="AR56" s="265"/>
      <c r="AS56" s="265"/>
      <c r="AT56" s="265"/>
      <c r="AU56" s="265"/>
      <c r="AV56" s="72"/>
    </row>
    <row r="57" spans="1:48" s="52" customFormat="1" ht="13.15" customHeight="1" x14ac:dyDescent="0.2">
      <c r="A57" s="265" t="s">
        <v>78</v>
      </c>
      <c r="B57" s="265"/>
      <c r="C57" s="265"/>
      <c r="D57" s="265"/>
      <c r="E57" s="265"/>
      <c r="F57" s="265"/>
      <c r="G57" s="265"/>
      <c r="H57" s="265"/>
      <c r="I57" s="265"/>
      <c r="J57" s="265"/>
      <c r="K57" s="265"/>
      <c r="L57" s="265"/>
      <c r="M57" s="265"/>
      <c r="N57" s="265"/>
      <c r="O57" s="265"/>
      <c r="P57" s="265"/>
      <c r="Q57" s="265"/>
      <c r="R57" s="265"/>
      <c r="S57" s="265"/>
      <c r="T57" s="265"/>
      <c r="U57" s="265"/>
      <c r="V57" s="265"/>
      <c r="W57" s="265"/>
      <c r="X57" s="265"/>
      <c r="Y57" s="265"/>
      <c r="Z57" s="265"/>
      <c r="AA57" s="265"/>
      <c r="AB57" s="265"/>
      <c r="AC57" s="265"/>
      <c r="AD57" s="265"/>
      <c r="AE57" s="265"/>
      <c r="AF57" s="265"/>
      <c r="AG57" s="265"/>
      <c r="AH57" s="265"/>
      <c r="AI57" s="265"/>
      <c r="AJ57" s="265"/>
      <c r="AK57" s="265"/>
      <c r="AL57" s="265"/>
      <c r="AM57" s="265"/>
      <c r="AN57" s="265"/>
      <c r="AO57" s="265"/>
      <c r="AP57" s="265"/>
      <c r="AQ57" s="265"/>
      <c r="AR57" s="265"/>
      <c r="AS57" s="265"/>
      <c r="AT57" s="265"/>
      <c r="AU57" s="265"/>
      <c r="AV57" s="72"/>
    </row>
    <row r="58" spans="1:48" s="73" customFormat="1" ht="15.6" customHeight="1" x14ac:dyDescent="0.2">
      <c r="A58" s="264" t="s">
        <v>79</v>
      </c>
      <c r="B58" s="264"/>
      <c r="C58" s="264"/>
      <c r="D58" s="264"/>
      <c r="E58" s="264"/>
      <c r="F58" s="264"/>
      <c r="G58" s="264"/>
      <c r="H58" s="264"/>
      <c r="I58" s="264"/>
      <c r="J58" s="264"/>
      <c r="K58" s="264"/>
      <c r="L58" s="264"/>
      <c r="M58" s="264"/>
      <c r="N58" s="264"/>
      <c r="O58" s="264"/>
      <c r="P58" s="264"/>
      <c r="Q58" s="264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opLeftCell="A4" zoomScaleNormal="100" workbookViewId="0">
      <selection activeCell="E6" sqref="E6:G7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64" t="s">
        <v>128</v>
      </c>
      <c r="D2" s="365"/>
      <c r="E2" s="365"/>
      <c r="F2" s="365"/>
      <c r="G2" s="365"/>
      <c r="H2" s="365"/>
      <c r="I2" s="18"/>
    </row>
    <row r="3" spans="1:9" ht="15" x14ac:dyDescent="0.2">
      <c r="A3" s="17"/>
      <c r="B3" s="12"/>
      <c r="C3" s="364" t="s">
        <v>45</v>
      </c>
      <c r="D3" s="365"/>
      <c r="E3" s="365"/>
      <c r="F3" s="365"/>
      <c r="G3" s="365"/>
      <c r="H3" s="365"/>
      <c r="I3" s="18"/>
    </row>
    <row r="4" spans="1:9" ht="15.75" thickBot="1" x14ac:dyDescent="0.25">
      <c r="A4" s="17"/>
      <c r="B4" s="12"/>
      <c r="C4" s="364" t="s">
        <v>46</v>
      </c>
      <c r="D4" s="365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119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120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121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122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66" t="s">
        <v>52</v>
      </c>
      <c r="C11" s="367"/>
      <c r="D11" s="367"/>
      <c r="E11" s="367"/>
      <c r="F11" s="367"/>
      <c r="G11" s="367"/>
      <c r="H11" s="368"/>
      <c r="I11" s="18"/>
    </row>
    <row r="12" spans="1:9" ht="26.45" customHeight="1" x14ac:dyDescent="0.2">
      <c r="A12" s="17"/>
      <c r="B12" s="28">
        <v>6</v>
      </c>
      <c r="C12" s="41" t="s">
        <v>123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124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125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126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127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73" t="s">
        <v>44</v>
      </c>
      <c r="C18" s="374"/>
      <c r="D18" s="374"/>
      <c r="E18" s="374"/>
      <c r="F18" s="374"/>
      <c r="G18" s="374"/>
      <c r="H18" s="375"/>
      <c r="I18" s="20"/>
    </row>
    <row r="19" spans="1:20" s="8" customFormat="1" ht="15.75" x14ac:dyDescent="0.2">
      <c r="A19" s="19"/>
      <c r="B19" s="376" t="s">
        <v>56</v>
      </c>
      <c r="C19" s="377"/>
      <c r="D19" s="377"/>
      <c r="E19" s="377"/>
      <c r="F19" s="377"/>
      <c r="G19" s="377"/>
      <c r="H19" s="378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70" t="s">
        <v>75</v>
      </c>
      <c r="C21" s="371"/>
      <c r="D21" s="371"/>
      <c r="E21" s="371"/>
      <c r="F21" s="371"/>
      <c r="G21" s="371"/>
      <c r="H21" s="372"/>
      <c r="I21" s="20"/>
    </row>
    <row r="22" spans="1:20" s="8" customFormat="1" ht="15.75" x14ac:dyDescent="0.2">
      <c r="A22" s="19"/>
      <c r="B22" s="370" t="s">
        <v>76</v>
      </c>
      <c r="C22" s="371"/>
      <c r="D22" s="371"/>
      <c r="E22" s="371"/>
      <c r="F22" s="371"/>
      <c r="G22" s="371"/>
      <c r="H22" s="372"/>
      <c r="I22" s="20"/>
    </row>
    <row r="23" spans="1:20" s="8" customFormat="1" ht="15.75" x14ac:dyDescent="0.2">
      <c r="A23" s="19"/>
      <c r="B23" s="370" t="s">
        <v>77</v>
      </c>
      <c r="C23" s="371"/>
      <c r="D23" s="371"/>
      <c r="E23" s="371"/>
      <c r="F23" s="371"/>
      <c r="G23" s="371"/>
      <c r="H23" s="372"/>
      <c r="I23" s="20"/>
    </row>
    <row r="24" spans="1:20" s="3" customFormat="1" ht="19.899999999999999" customHeight="1" x14ac:dyDescent="0.2">
      <c r="A24" s="21"/>
      <c r="B24" s="369" t="s">
        <v>42</v>
      </c>
      <c r="C24" s="369"/>
      <c r="D24" s="369"/>
      <c r="E24" s="369"/>
      <c r="F24" s="379"/>
      <c r="G24" s="380"/>
      <c r="H24" s="381"/>
      <c r="I24" s="22"/>
    </row>
    <row r="25" spans="1:20" s="3" customFormat="1" ht="19.899999999999999" customHeight="1" x14ac:dyDescent="0.2">
      <c r="A25" s="21"/>
      <c r="B25" s="360" t="s">
        <v>43</v>
      </c>
      <c r="C25" s="361"/>
      <c r="D25" s="361"/>
      <c r="E25" s="362"/>
      <c r="F25" s="382"/>
      <c r="G25" s="380"/>
      <c r="H25" s="381"/>
      <c r="I25" s="22"/>
    </row>
    <row r="26" spans="1:20" s="3" customFormat="1" ht="58.9" customHeight="1" x14ac:dyDescent="0.2">
      <c r="A26" s="21"/>
      <c r="B26" s="360" t="s">
        <v>57</v>
      </c>
      <c r="C26" s="361"/>
      <c r="D26" s="361"/>
      <c r="E26" s="362"/>
      <c r="F26" s="382"/>
      <c r="G26" s="380"/>
      <c r="H26" s="381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63" t="s">
        <v>59</v>
      </c>
      <c r="C30" s="363"/>
      <c r="D30" s="363"/>
      <c r="E30" s="363"/>
      <c r="F30" s="363"/>
      <c r="G30" s="363"/>
      <c r="H30" s="363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63" t="s">
        <v>60</v>
      </c>
      <c r="C31" s="363"/>
      <c r="D31" s="363"/>
      <c r="E31" s="363"/>
      <c r="F31" s="363"/>
      <c r="G31" s="363"/>
      <c r="H31" s="363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41"/>
      <c r="C32" s="141"/>
      <c r="D32" s="141"/>
      <c r="E32" s="141"/>
      <c r="F32" s="141"/>
      <c r="G32" s="141"/>
      <c r="H32" s="141"/>
      <c r="I32" s="141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41" t="s">
        <v>83</v>
      </c>
      <c r="B33" s="141"/>
      <c r="C33" s="141"/>
      <c r="D33" s="141"/>
      <c r="E33" s="141"/>
      <c r="F33" s="141"/>
      <c r="G33" s="141"/>
      <c r="H33" s="141"/>
      <c r="I33" s="141"/>
    </row>
    <row r="34" spans="1:20" s="53" customFormat="1" ht="14.45" customHeight="1" x14ac:dyDescent="0.2">
      <c r="A34" s="141" t="s">
        <v>118</v>
      </c>
      <c r="B34" s="141"/>
      <c r="C34" s="141"/>
      <c r="D34" s="141"/>
      <c r="E34" s="141"/>
      <c r="F34" s="141"/>
      <c r="G34" s="141"/>
      <c r="H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</row>
    <row r="35" spans="1:20" ht="12.75" x14ac:dyDescent="0.2">
      <c r="B35" s="359"/>
      <c r="C35" s="359"/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</row>
    <row r="36" spans="1:20" ht="12.75" x14ac:dyDescent="0.2"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105</v>
      </c>
    </row>
    <row r="2" spans="1:1" x14ac:dyDescent="0.2">
      <c r="A2" t="s">
        <v>81</v>
      </c>
    </row>
    <row r="3" spans="1:1" x14ac:dyDescent="0.2">
      <c r="A3" t="s">
        <v>106</v>
      </c>
    </row>
    <row r="4" spans="1:1" x14ac:dyDescent="0.2">
      <c r="A4" t="s">
        <v>107</v>
      </c>
    </row>
    <row r="5" spans="1:1" x14ac:dyDescent="0.2">
      <c r="A5" t="s">
        <v>108</v>
      </c>
    </row>
    <row r="6" spans="1:1" x14ac:dyDescent="0.2">
      <c r="A6" t="s">
        <v>109</v>
      </c>
    </row>
    <row r="7" spans="1:1" x14ac:dyDescent="0.2">
      <c r="A7" t="s">
        <v>110</v>
      </c>
    </row>
    <row r="8" spans="1:1" x14ac:dyDescent="0.2">
      <c r="A8" t="s">
        <v>111</v>
      </c>
    </row>
    <row r="9" spans="1:1" x14ac:dyDescent="0.2">
      <c r="A9" t="s">
        <v>112</v>
      </c>
    </row>
    <row r="10" spans="1:1" x14ac:dyDescent="0.2">
      <c r="A10" t="s">
        <v>113</v>
      </c>
    </row>
    <row r="11" spans="1:1" x14ac:dyDescent="0.2">
      <c r="A11" t="s">
        <v>114</v>
      </c>
    </row>
    <row r="12" spans="1:1" x14ac:dyDescent="0.2">
      <c r="A12" t="s">
        <v>115</v>
      </c>
    </row>
    <row r="13" spans="1:1" x14ac:dyDescent="0.2">
      <c r="A13" t="s">
        <v>116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84</v>
      </c>
    </row>
    <row r="2" spans="1:1" x14ac:dyDescent="0.2">
      <c r="A2" s="52" t="s">
        <v>56</v>
      </c>
    </row>
    <row r="3" spans="1:1" x14ac:dyDescent="0.2">
      <c r="A3" s="52" t="s">
        <v>88</v>
      </c>
    </row>
    <row r="4" spans="1:1" x14ac:dyDescent="0.2">
      <c r="A4" s="52" t="s">
        <v>89</v>
      </c>
    </row>
    <row r="5" spans="1:1" x14ac:dyDescent="0.2">
      <c r="A5" s="52" t="s">
        <v>86</v>
      </c>
    </row>
    <row r="6" spans="1:1" x14ac:dyDescent="0.2">
      <c r="A6" s="52" t="s">
        <v>88</v>
      </c>
    </row>
    <row r="7" spans="1:1" x14ac:dyDescent="0.2">
      <c r="A7" s="52" t="s">
        <v>85</v>
      </c>
    </row>
    <row r="8" spans="1:1" x14ac:dyDescent="0.2">
      <c r="A8" s="52" t="s">
        <v>90</v>
      </c>
    </row>
    <row r="9" spans="1:1" x14ac:dyDescent="0.2">
      <c r="A9" s="52" t="s">
        <v>87</v>
      </c>
    </row>
    <row r="10" spans="1:1" x14ac:dyDescent="0.2">
      <c r="A10" s="52" t="s">
        <v>93</v>
      </c>
    </row>
    <row r="11" spans="1:1" x14ac:dyDescent="0.2">
      <c r="A11" s="52" t="s">
        <v>91</v>
      </c>
    </row>
    <row r="12" spans="1:1" x14ac:dyDescent="0.2">
      <c r="A12" s="52" t="s">
        <v>92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2023-03-16T07:50:59Z</dcterms:modified>
</cp:coreProperties>
</file>