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urgay\Desktop\"/>
    </mc:Choice>
  </mc:AlternateContent>
  <xr:revisionPtr revIDLastSave="0" documentId="8_{575D0578-B572-4640-8E94-C3388A2E3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kit Akış Tablos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2" i="1" s="1"/>
  <c r="B4" i="1"/>
  <c r="C4" i="1"/>
  <c r="D4" i="1"/>
  <c r="B10" i="1"/>
  <c r="C10" i="1"/>
  <c r="D10" i="1"/>
  <c r="B24" i="1"/>
  <c r="B22" i="1" s="1"/>
  <c r="C24" i="1"/>
  <c r="C22" i="1" s="1"/>
  <c r="B39" i="1"/>
  <c r="B37" i="1" s="1"/>
  <c r="C39" i="1"/>
  <c r="C37" i="1" s="1"/>
  <c r="D39" i="1"/>
  <c r="D37" i="1" s="1"/>
  <c r="B55" i="1"/>
  <c r="C55" i="1"/>
  <c r="D55" i="1"/>
  <c r="B60" i="1"/>
  <c r="B59" i="1" s="1"/>
  <c r="B68" i="1" s="1"/>
  <c r="C60" i="1"/>
  <c r="C59" i="1" s="1"/>
  <c r="D60" i="1"/>
  <c r="D59" i="1" s="1"/>
  <c r="B71" i="1"/>
  <c r="C71" i="1"/>
  <c r="D71" i="1"/>
  <c r="C52" i="1" l="1"/>
  <c r="D68" i="1"/>
  <c r="D52" i="1"/>
  <c r="C68" i="1"/>
  <c r="D20" i="1"/>
  <c r="B20" i="1"/>
  <c r="C20" i="1"/>
  <c r="B52" i="1"/>
  <c r="B53" i="1"/>
  <c r="B69" i="1" s="1"/>
  <c r="B70" i="1" s="1"/>
  <c r="C53" i="1" l="1"/>
  <c r="C69" i="1" s="1"/>
  <c r="C70" i="1" s="1"/>
  <c r="D53" i="1"/>
  <c r="D69" i="1" s="1"/>
  <c r="D70" i="1" s="1"/>
</calcChain>
</file>

<file path=xl/sharedStrings.xml><?xml version="1.0" encoding="utf-8"?>
<sst xmlns="http://schemas.openxmlformats.org/spreadsheetml/2006/main" count="84" uniqueCount="74">
  <si>
    <t>NAKİT AKIŞLARI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</si>
  <si>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</si>
  <si>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</si>
  <si>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</si>
  <si>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</si>
  <si>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</si>
  <si>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</si>
  <si>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</si>
  <si>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</si>
  <si>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</si>
  <si>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</si>
  <si>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</si>
  <si>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</si>
  <si>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</si>
  <si>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</si>
  <si>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</si>
  <si>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</si>
  <si>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</si>
  <si>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</si>
  <si>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</si>
  <si>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</si>
  <si>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</si>
  <si>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</si>
  <si>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</si>
  <si>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</si>
  <si>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</si>
  <si>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</si>
  <si>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</si>
  <si>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</si>
  <si>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</si>
  <si>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</si>
  <si>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</si>
  <si>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</si>
  <si>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</si>
  <si>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</si>
  <si>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</si>
  <si>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</si>
  <si>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</si>
  <si>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</si>
  <si>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</si>
  <si>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</si>
  <si>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</si>
  <si>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</si>
  <si>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</si>
  <si>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</si>
  <si>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</si>
  <si>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</si>
  <si>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</si>
  <si>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</si>
  <si>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</si>
  <si>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</si>
  <si>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</si>
  <si>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</si>
  <si>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</si>
  <si>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</si>
  <si>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</si>
  <si>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</si>
  <si>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</si>
  <si>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</si>
  <si>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</si>
  <si>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</si>
  <si>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</si>
  <si>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</si>
  <si>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Proje Özel Hesabı</t>
  </si>
  <si>
    <t xml:space="preserve">        Diğer Hazır Değerler </t>
  </si>
  <si>
    <t xml:space="preserve">        Banka Kredi Kartlarından Alacaklar </t>
  </si>
  <si>
    <t>2020 YILI</t>
  </si>
  <si>
    <t xml:space="preserve">        Verilen Çekler ve Gönderme Emirleri </t>
  </si>
  <si>
    <t xml:space="preserve">        Döviz </t>
  </si>
  <si>
    <t xml:space="preserve">        Döviz Gönderme Emirleri </t>
  </si>
  <si>
    <t xml:space="preserve">        Elçilik ve Konsolosluklar Nezdindeki Paralar </t>
  </si>
  <si>
    <t>2021 YILI</t>
  </si>
  <si>
    <t>2022 YILI</t>
  </si>
  <si>
    <t>2022 Yılı Nakit Akış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</si>
</sst>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;[Red]#,##0.00"/>
  </numFmts>
  <fonts count="6" x14ac:knownFonts="1"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b/>
      <sz val="1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2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2" borderId="1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3" fillId="3" borderId="5" xfId="0" applyFont="1" applyFill="1" applyBorder="1"/>
    <xf numFmtId="164" fontId="4" fillId="2" borderId="5" xfId="0" applyNumberFormat="1" applyFont="1" applyFill="1" applyBorder="1"/>
    <xf numFmtId="164" fontId="3" fillId="0" borderId="5" xfId="0" applyNumberFormat="1" applyFont="1" applyBorder="1"/>
    <xf numFmtId="164" fontId="3" fillId="3" borderId="5" xfId="0" applyNumberFormat="1" applyFont="1" applyFill="1" applyBorder="1"/>
    <xf numFmtId="164" fontId="4" fillId="2" borderId="4" xfId="0" applyNumberFormat="1" applyFont="1" applyFill="1" applyBorder="1"/>
    <xf numFmtId="164" fontId="3" fillId="0" borderId="6" xfId="0" applyNumberFormat="1" applyFont="1" applyBorder="1"/>
    <xf numFmtId="0" fontId="2" fillId="4" borderId="7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2" fillId="4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164" fontId="4" fillId="2" borderId="9" xfId="0" applyNumberFormat="1" applyFont="1" applyFill="1" applyBorder="1"/>
    <xf numFmtId="164" fontId="4" fillId="2" borderId="0" xfId="0" applyNumberFormat="1" applyFont="1" applyFill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164" fontId="3" fillId="3" borderId="9" xfId="0" applyNumberFormat="1" applyFont="1" applyFill="1" applyBorder="1"/>
    <xf numFmtId="164" fontId="3" fillId="3" borderId="0" xfId="0" applyNumberFormat="1" applyFont="1" applyFill="1" applyBorder="1"/>
    <xf numFmtId="164" fontId="3" fillId="0" borderId="10" xfId="0" applyNumberFormat="1" applyFont="1" applyBorder="1"/>
    <xf numFmtId="164" fontId="4" fillId="2" borderId="8" xfId="0" applyNumberFormat="1" applyFont="1" applyFill="1" applyBorder="1"/>
    <xf numFmtId="164" fontId="4" fillId="2" borderId="7" xfId="0" applyNumberFormat="1" applyFont="1" applyFill="1" applyBorder="1"/>
    <xf numFmtId="164" fontId="3" fillId="0" borderId="11" xfId="0" applyNumberFormat="1" applyFont="1" applyBorder="1"/>
    <xf numFmtId="165" fontId="1" fillId="0" borderId="0" xfId="0" applyNumberFormat="1" applyFont="1"/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tabSelected="1" zoomScaleNormal="100" workbookViewId="0">
      <selection activeCell="K58" sqref="K58"/>
    </sheetView>
  </sheetViews>
  <sheetFormatPr defaultRowHeight="15" customHeight="1" x14ac:dyDescent="0.25"/>
  <cols>
    <col min="1" max="1" width="72.85546875" style="1" bestFit="1" customWidth="1"/>
    <col min="2" max="4" width="31.85546875" style="1" bestFit="1" customWidth="1"/>
    <col min="5" max="5" width="9.140625" style="1" bestFit="1" customWidth="1"/>
    <col min="6" max="6" width="11.7109375" style="1" bestFit="1" customWidth="1"/>
    <col min="7" max="256" width="9.140625" style="1" bestFit="1" customWidth="1"/>
  </cols>
  <sheetData>
    <row r="1" spans="1:4" ht="23.25" x14ac:dyDescent="0.35">
      <c r="A1" s="30" t="s">
        <v>73</v>
      </c>
      <c r="B1" s="30"/>
      <c r="C1" s="30"/>
      <c r="D1" s="30"/>
    </row>
    <row r="2" spans="1:4" ht="15.75" x14ac:dyDescent="0.25">
      <c r="A2" s="2" t="s">
        <v>0</v>
      </c>
      <c r="B2" s="17" t="s">
        <v>66</v>
      </c>
      <c r="C2" s="15" t="s">
        <v>71</v>
      </c>
      <c r="D2" s="8" t="s">
        <v>72</v>
      </c>
    </row>
    <row r="3" spans="1:4" ht="15.75" x14ac:dyDescent="0.25">
      <c r="A3" s="3" t="s">
        <v>1</v>
      </c>
      <c r="B3" s="18"/>
      <c r="C3" s="16"/>
      <c r="D3" s="9"/>
    </row>
    <row r="4" spans="1:4" ht="15.75" x14ac:dyDescent="0.25">
      <c r="A4" s="4" t="s">
        <v>2</v>
      </c>
      <c r="B4" s="19">
        <f>SUM(B5:B9)</f>
        <v>0</v>
      </c>
      <c r="C4" s="20">
        <f>SUM(C5:C9)</f>
        <v>124655601.61</v>
      </c>
      <c r="D4" s="10">
        <f>SUM(D5:D9)</f>
        <v>188348737.59</v>
      </c>
    </row>
    <row r="5" spans="1:4" ht="15.75" x14ac:dyDescent="0.25">
      <c r="A5" s="5" t="s">
        <v>3</v>
      </c>
      <c r="B5" s="21"/>
      <c r="C5" s="22">
        <v>0</v>
      </c>
      <c r="D5" s="11">
        <v>0</v>
      </c>
    </row>
    <row r="6" spans="1:4" ht="15.75" x14ac:dyDescent="0.25">
      <c r="A6" s="5" t="s">
        <v>4</v>
      </c>
      <c r="B6" s="21"/>
      <c r="C6" s="22">
        <v>2800594.16</v>
      </c>
      <c r="D6" s="11">
        <v>4889997.16</v>
      </c>
    </row>
    <row r="7" spans="1:4" ht="15.75" x14ac:dyDescent="0.25">
      <c r="A7" s="5" t="s">
        <v>5</v>
      </c>
      <c r="B7" s="21"/>
      <c r="C7" s="22">
        <v>120634430.28</v>
      </c>
      <c r="D7" s="11">
        <v>180969600.18000001</v>
      </c>
    </row>
    <row r="8" spans="1:4" ht="15.75" x14ac:dyDescent="0.25">
      <c r="A8" s="5" t="s">
        <v>6</v>
      </c>
      <c r="B8" s="21"/>
      <c r="C8" s="22">
        <v>1220577.17</v>
      </c>
      <c r="D8" s="11">
        <v>2489140.25</v>
      </c>
    </row>
    <row r="9" spans="1:4" ht="15.75" x14ac:dyDescent="0.25">
      <c r="A9" s="5" t="s">
        <v>7</v>
      </c>
      <c r="B9" s="21"/>
      <c r="C9" s="22">
        <v>0</v>
      </c>
      <c r="D9" s="11">
        <v>0</v>
      </c>
    </row>
    <row r="10" spans="1:4" ht="15.75" x14ac:dyDescent="0.25">
      <c r="A10" s="4" t="s">
        <v>8</v>
      </c>
      <c r="B10" s="19">
        <f>SUM(B11:B18)</f>
        <v>0</v>
      </c>
      <c r="C10" s="20">
        <f>SUM(C11:C18)</f>
        <v>94093954.75</v>
      </c>
      <c r="D10" s="10">
        <f>SUM(D11:D18)</f>
        <v>169118148.27000001</v>
      </c>
    </row>
    <row r="11" spans="1:4" ht="15.75" x14ac:dyDescent="0.25">
      <c r="A11" s="5" t="s">
        <v>9</v>
      </c>
      <c r="B11" s="21"/>
      <c r="C11" s="22">
        <v>76409694.780000001</v>
      </c>
      <c r="D11" s="11">
        <v>130652948.02</v>
      </c>
    </row>
    <row r="12" spans="1:4" ht="15.75" x14ac:dyDescent="0.25">
      <c r="A12" s="5" t="s">
        <v>10</v>
      </c>
      <c r="B12" s="21"/>
      <c r="C12" s="22">
        <v>9978555.5899999999</v>
      </c>
      <c r="D12" s="11">
        <v>16412014.48</v>
      </c>
    </row>
    <row r="13" spans="1:4" ht="15.75" x14ac:dyDescent="0.25">
      <c r="A13" s="5" t="s">
        <v>11</v>
      </c>
      <c r="B13" s="21"/>
      <c r="C13" s="22">
        <v>5153424.3</v>
      </c>
      <c r="D13" s="11">
        <v>18670500.809999999</v>
      </c>
    </row>
    <row r="14" spans="1:4" ht="15.75" x14ac:dyDescent="0.25">
      <c r="A14" s="5" t="s">
        <v>12</v>
      </c>
      <c r="B14" s="21"/>
      <c r="C14" s="22">
        <v>0</v>
      </c>
      <c r="D14" s="11">
        <v>0</v>
      </c>
    </row>
    <row r="15" spans="1:4" ht="15.75" x14ac:dyDescent="0.25">
      <c r="A15" s="5" t="s">
        <v>13</v>
      </c>
      <c r="B15" s="21"/>
      <c r="C15" s="22">
        <v>2552279.9700000002</v>
      </c>
      <c r="D15" s="11">
        <v>1606067.23</v>
      </c>
    </row>
    <row r="16" spans="1:4" ht="15.75" x14ac:dyDescent="0.25">
      <c r="A16" s="5" t="s">
        <v>14</v>
      </c>
      <c r="B16" s="21"/>
      <c r="C16" s="22">
        <v>0</v>
      </c>
      <c r="D16" s="11">
        <v>0</v>
      </c>
    </row>
    <row r="17" spans="1:4" ht="15.75" x14ac:dyDescent="0.25">
      <c r="A17" s="5" t="s">
        <v>15</v>
      </c>
      <c r="B17" s="21"/>
      <c r="C17" s="22">
        <v>0</v>
      </c>
      <c r="D17" s="11">
        <v>1776617.62</v>
      </c>
    </row>
    <row r="18" spans="1:4" ht="15.75" x14ac:dyDescent="0.25">
      <c r="A18" s="5" t="s">
        <v>16</v>
      </c>
      <c r="B18" s="21"/>
      <c r="C18" s="22">
        <v>0.11</v>
      </c>
      <c r="D18" s="11">
        <v>0.11</v>
      </c>
    </row>
    <row r="19" spans="1:4" ht="15.75" x14ac:dyDescent="0.25">
      <c r="A19" s="4" t="s">
        <v>17</v>
      </c>
      <c r="B19" s="19"/>
      <c r="C19" s="20">
        <v>440719.2</v>
      </c>
      <c r="D19" s="10">
        <v>2407780.42</v>
      </c>
    </row>
    <row r="20" spans="1:4" ht="15.75" x14ac:dyDescent="0.25">
      <c r="A20" s="4" t="s">
        <v>18</v>
      </c>
      <c r="B20" s="19">
        <f>B4-B10-B19</f>
        <v>0</v>
      </c>
      <c r="C20" s="19">
        <f>C4-C10-C19</f>
        <v>30120927.66</v>
      </c>
      <c r="D20" s="10">
        <f>D4-D10-D19</f>
        <v>16822808.899999991</v>
      </c>
    </row>
    <row r="21" spans="1:4" ht="15.75" x14ac:dyDescent="0.25">
      <c r="A21" s="3" t="s">
        <v>19</v>
      </c>
      <c r="B21" s="23"/>
      <c r="C21" s="24"/>
      <c r="D21" s="12"/>
    </row>
    <row r="22" spans="1:4" ht="15.75" x14ac:dyDescent="0.25">
      <c r="A22" s="4" t="s">
        <v>20</v>
      </c>
      <c r="B22" s="19">
        <f>SUM(B23,B24,B36,B35)</f>
        <v>0</v>
      </c>
      <c r="C22" s="19">
        <f>SUM(C23,C24,C36,C35)</f>
        <v>1580988.7999999998</v>
      </c>
      <c r="D22" s="10">
        <f>SUM(D23,D24,D36,D35)</f>
        <v>3636348.17</v>
      </c>
    </row>
    <row r="23" spans="1:4" ht="15.75" x14ac:dyDescent="0.25">
      <c r="A23" s="5" t="s">
        <v>21</v>
      </c>
      <c r="B23" s="21"/>
      <c r="C23" s="22">
        <v>0</v>
      </c>
      <c r="D23" s="11">
        <v>0</v>
      </c>
    </row>
    <row r="24" spans="1:4" ht="15.75" x14ac:dyDescent="0.25">
      <c r="A24" s="3" t="s">
        <v>22</v>
      </c>
      <c r="B24" s="23">
        <f>SUM(B25:B34)</f>
        <v>0</v>
      </c>
      <c r="C24" s="24">
        <f>SUM(C25:C34)</f>
        <v>1580988.7999999998</v>
      </c>
      <c r="D24" s="12">
        <f>SUM(D25:D34)</f>
        <v>3636348.17</v>
      </c>
    </row>
    <row r="25" spans="1:4" ht="15.75" x14ac:dyDescent="0.25">
      <c r="A25" s="5" t="s">
        <v>23</v>
      </c>
      <c r="B25" s="21"/>
      <c r="C25" s="22">
        <v>0</v>
      </c>
      <c r="D25" s="11">
        <v>0</v>
      </c>
    </row>
    <row r="26" spans="1:4" ht="15.75" x14ac:dyDescent="0.25">
      <c r="A26" s="5" t="s">
        <v>24</v>
      </c>
      <c r="B26" s="21"/>
      <c r="C26" s="22">
        <v>0</v>
      </c>
      <c r="D26" s="11">
        <v>0</v>
      </c>
    </row>
    <row r="27" spans="1:4" ht="15.75" x14ac:dyDescent="0.25">
      <c r="A27" s="5" t="s">
        <v>25</v>
      </c>
      <c r="B27" s="21"/>
      <c r="C27" s="22">
        <v>0</v>
      </c>
      <c r="D27" s="11">
        <v>0</v>
      </c>
    </row>
    <row r="28" spans="1:4" ht="15.75" x14ac:dyDescent="0.25">
      <c r="A28" s="5" t="s">
        <v>26</v>
      </c>
      <c r="B28" s="21"/>
      <c r="C28" s="22">
        <v>384714.15</v>
      </c>
      <c r="D28" s="11">
        <v>661371.12</v>
      </c>
    </row>
    <row r="29" spans="1:4" ht="15.75" x14ac:dyDescent="0.25">
      <c r="A29" s="5" t="s">
        <v>27</v>
      </c>
      <c r="B29" s="21"/>
      <c r="C29" s="22">
        <v>0</v>
      </c>
      <c r="D29" s="11">
        <v>0</v>
      </c>
    </row>
    <row r="30" spans="1:4" ht="15.75" x14ac:dyDescent="0.25">
      <c r="A30" s="5" t="s">
        <v>28</v>
      </c>
      <c r="B30" s="21"/>
      <c r="C30" s="22">
        <v>1196274.6499999999</v>
      </c>
      <c r="D30" s="11">
        <v>2974977.05</v>
      </c>
    </row>
    <row r="31" spans="1:4" ht="15.75" x14ac:dyDescent="0.25">
      <c r="A31" s="5" t="s">
        <v>29</v>
      </c>
      <c r="B31" s="21"/>
      <c r="C31" s="22">
        <v>0</v>
      </c>
      <c r="D31" s="11">
        <v>0</v>
      </c>
    </row>
    <row r="32" spans="1:4" ht="15.75" x14ac:dyDescent="0.25">
      <c r="A32" s="5" t="s">
        <v>30</v>
      </c>
      <c r="B32" s="21"/>
      <c r="C32" s="22">
        <v>0</v>
      </c>
      <c r="D32" s="11">
        <v>0</v>
      </c>
    </row>
    <row r="33" spans="1:6" ht="15.75" x14ac:dyDescent="0.25">
      <c r="A33" s="5" t="s">
        <v>31</v>
      </c>
      <c r="B33" s="21"/>
      <c r="C33" s="22">
        <v>0</v>
      </c>
      <c r="D33" s="11">
        <v>0</v>
      </c>
    </row>
    <row r="34" spans="1:6" ht="15.75" x14ac:dyDescent="0.25">
      <c r="A34" s="5" t="s">
        <v>32</v>
      </c>
      <c r="B34" s="21"/>
      <c r="C34" s="22">
        <v>0</v>
      </c>
      <c r="D34" s="11">
        <v>0</v>
      </c>
      <c r="F34" s="29"/>
    </row>
    <row r="35" spans="1:6" ht="15.75" x14ac:dyDescent="0.25">
      <c r="A35" s="5" t="s">
        <v>33</v>
      </c>
      <c r="B35" s="21"/>
      <c r="C35" s="22">
        <v>0</v>
      </c>
      <c r="D35" s="11">
        <v>0</v>
      </c>
    </row>
    <row r="36" spans="1:6" ht="15.75" x14ac:dyDescent="0.25">
      <c r="A36" s="5" t="s">
        <v>34</v>
      </c>
      <c r="B36" s="21"/>
      <c r="C36" s="22">
        <v>0</v>
      </c>
      <c r="D36" s="11">
        <v>0</v>
      </c>
    </row>
    <row r="37" spans="1:6" ht="15.75" x14ac:dyDescent="0.25">
      <c r="A37" s="4" t="s">
        <v>35</v>
      </c>
      <c r="B37" s="19">
        <f>SUM(B38,B39,B50,B51)</f>
        <v>0</v>
      </c>
      <c r="C37" s="19">
        <f>SUM(C38,C39,C50,C51)</f>
        <v>32815509.760000002</v>
      </c>
      <c r="D37" s="10">
        <f>SUM(D38,D39,D50,D51)</f>
        <v>20367951.940000001</v>
      </c>
    </row>
    <row r="38" spans="1:6" ht="15.75" x14ac:dyDescent="0.25">
      <c r="A38" s="5" t="s">
        <v>36</v>
      </c>
      <c r="B38" s="21"/>
      <c r="C38" s="22">
        <v>4306904.46</v>
      </c>
      <c r="D38" s="11">
        <v>8496146.5500000007</v>
      </c>
      <c r="F38" s="29"/>
    </row>
    <row r="39" spans="1:6" ht="15.75" x14ac:dyDescent="0.25">
      <c r="A39" s="3" t="s">
        <v>37</v>
      </c>
      <c r="B39" s="23">
        <f>SUM(B40:B49)</f>
        <v>0</v>
      </c>
      <c r="C39" s="24">
        <f>SUM(C40:C49)</f>
        <v>28210072.300000001</v>
      </c>
      <c r="D39" s="12">
        <f>SUM(D40:D49)</f>
        <v>10991495.890000001</v>
      </c>
    </row>
    <row r="40" spans="1:6" ht="15.75" x14ac:dyDescent="0.25">
      <c r="A40" s="5" t="s">
        <v>23</v>
      </c>
      <c r="B40" s="21"/>
      <c r="C40" s="22">
        <v>0</v>
      </c>
      <c r="D40" s="11">
        <v>0</v>
      </c>
    </row>
    <row r="41" spans="1:6" ht="15.75" x14ac:dyDescent="0.25">
      <c r="A41" s="5" t="s">
        <v>24</v>
      </c>
      <c r="B41" s="21"/>
      <c r="C41" s="22">
        <v>0</v>
      </c>
      <c r="D41" s="11">
        <v>0</v>
      </c>
    </row>
    <row r="42" spans="1:6" ht="15.75" x14ac:dyDescent="0.25">
      <c r="A42" s="5" t="s">
        <v>25</v>
      </c>
      <c r="B42" s="21"/>
      <c r="C42" s="22">
        <v>713201.19</v>
      </c>
      <c r="D42" s="11">
        <v>12980</v>
      </c>
    </row>
    <row r="43" spans="1:6" ht="15.75" x14ac:dyDescent="0.25">
      <c r="A43" s="5" t="s">
        <v>26</v>
      </c>
      <c r="B43" s="21"/>
      <c r="C43" s="22">
        <v>658195.63</v>
      </c>
      <c r="D43" s="11">
        <v>1426056.25</v>
      </c>
    </row>
    <row r="44" spans="1:6" ht="15.75" x14ac:dyDescent="0.25">
      <c r="A44" s="5" t="s">
        <v>27</v>
      </c>
      <c r="B44" s="21"/>
      <c r="C44" s="22">
        <v>0</v>
      </c>
      <c r="D44" s="11">
        <v>0</v>
      </c>
    </row>
    <row r="45" spans="1:6" ht="15.75" x14ac:dyDescent="0.25">
      <c r="A45" s="5" t="s">
        <v>28</v>
      </c>
      <c r="B45" s="21"/>
      <c r="C45" s="22">
        <v>2436290.12</v>
      </c>
      <c r="D45" s="11">
        <v>9122939.2400000002</v>
      </c>
    </row>
    <row r="46" spans="1:6" ht="15.75" x14ac:dyDescent="0.25">
      <c r="A46" s="5" t="s">
        <v>29</v>
      </c>
      <c r="B46" s="21"/>
      <c r="C46" s="22">
        <v>0</v>
      </c>
      <c r="D46" s="11">
        <v>0</v>
      </c>
    </row>
    <row r="47" spans="1:6" ht="15.75" x14ac:dyDescent="0.25">
      <c r="A47" s="5" t="s">
        <v>30</v>
      </c>
      <c r="B47" s="21"/>
      <c r="C47" s="22">
        <v>24402385.359999999</v>
      </c>
      <c r="D47" s="11">
        <v>429520</v>
      </c>
    </row>
    <row r="48" spans="1:6" ht="15.75" x14ac:dyDescent="0.25">
      <c r="A48" s="5" t="s">
        <v>31</v>
      </c>
      <c r="B48" s="21"/>
      <c r="C48" s="22">
        <v>0</v>
      </c>
      <c r="D48" s="11">
        <v>0</v>
      </c>
    </row>
    <row r="49" spans="1:4" ht="15.75" x14ac:dyDescent="0.25">
      <c r="A49" s="5" t="s">
        <v>32</v>
      </c>
      <c r="B49" s="21"/>
      <c r="C49" s="22">
        <v>0</v>
      </c>
      <c r="D49" s="11">
        <v>0.4</v>
      </c>
    </row>
    <row r="50" spans="1:4" ht="15.75" x14ac:dyDescent="0.25">
      <c r="A50" s="5" t="s">
        <v>38</v>
      </c>
      <c r="B50" s="21"/>
      <c r="C50" s="22">
        <v>0</v>
      </c>
      <c r="D50" s="11">
        <v>0</v>
      </c>
    </row>
    <row r="51" spans="1:4" ht="15.75" x14ac:dyDescent="0.25">
      <c r="A51" s="5" t="s">
        <v>39</v>
      </c>
      <c r="B51" s="21"/>
      <c r="C51" s="22">
        <v>298533</v>
      </c>
      <c r="D51" s="11">
        <v>880309.5</v>
      </c>
    </row>
    <row r="52" spans="1:4" ht="15.75" x14ac:dyDescent="0.25">
      <c r="A52" s="4" t="s">
        <v>40</v>
      </c>
      <c r="B52" s="19">
        <f>B22-B37</f>
        <v>0</v>
      </c>
      <c r="C52" s="20">
        <f>C22-C37</f>
        <v>-31234520.960000001</v>
      </c>
      <c r="D52" s="10">
        <f>D22-D37</f>
        <v>-16731603.770000001</v>
      </c>
    </row>
    <row r="53" spans="1:4" ht="15.75" x14ac:dyDescent="0.25">
      <c r="A53" s="4" t="s">
        <v>41</v>
      </c>
      <c r="B53" s="19">
        <f>B20+B52</f>
        <v>0</v>
      </c>
      <c r="C53" s="20">
        <f>C20+C52</f>
        <v>-1113593.3000000007</v>
      </c>
      <c r="D53" s="10">
        <f>D20+D52</f>
        <v>91205.129999989644</v>
      </c>
    </row>
    <row r="54" spans="1:4" ht="15.75" x14ac:dyDescent="0.25">
      <c r="A54" s="3" t="s">
        <v>42</v>
      </c>
      <c r="B54" s="23"/>
      <c r="C54" s="24"/>
      <c r="D54" s="12"/>
    </row>
    <row r="55" spans="1:4" ht="15.75" x14ac:dyDescent="0.25">
      <c r="A55" s="4" t="s">
        <v>43</v>
      </c>
      <c r="B55" s="19">
        <f>SUM(B56:B58)</f>
        <v>0</v>
      </c>
      <c r="C55" s="20">
        <f>SUM(C56:C58)</f>
        <v>3765933.14</v>
      </c>
      <c r="D55" s="10">
        <f>SUM(D56:D58)</f>
        <v>1089500.8999999999</v>
      </c>
    </row>
    <row r="56" spans="1:4" ht="15.75" x14ac:dyDescent="0.25">
      <c r="A56" s="5" t="s">
        <v>44</v>
      </c>
      <c r="B56" s="21"/>
      <c r="C56" s="22">
        <v>0</v>
      </c>
      <c r="D56" s="11">
        <v>0</v>
      </c>
    </row>
    <row r="57" spans="1:4" ht="15.75" x14ac:dyDescent="0.25">
      <c r="A57" s="5" t="s">
        <v>45</v>
      </c>
      <c r="B57" s="21"/>
      <c r="C57" s="22">
        <v>3732670.18</v>
      </c>
      <c r="D57" s="11">
        <v>676038.19</v>
      </c>
    </row>
    <row r="58" spans="1:4" ht="15.75" x14ac:dyDescent="0.25">
      <c r="A58" s="5" t="s">
        <v>46</v>
      </c>
      <c r="B58" s="21"/>
      <c r="C58" s="22">
        <v>33262.959999999999</v>
      </c>
      <c r="D58" s="11">
        <v>413462.71</v>
      </c>
    </row>
    <row r="59" spans="1:4" ht="15.75" x14ac:dyDescent="0.25">
      <c r="A59" s="4" t="s">
        <v>47</v>
      </c>
      <c r="B59" s="19">
        <f>SUM(B60,B67)</f>
        <v>0</v>
      </c>
      <c r="C59" s="20">
        <f>SUM(C60,C67)</f>
        <v>247742.31</v>
      </c>
      <c r="D59" s="10">
        <f>SUM(D60,D67)</f>
        <v>-86174.68</v>
      </c>
    </row>
    <row r="60" spans="1:4" ht="15.75" x14ac:dyDescent="0.25">
      <c r="A60" s="3" t="s">
        <v>48</v>
      </c>
      <c r="B60" s="23">
        <f>SUM(B61:B66)</f>
        <v>0</v>
      </c>
      <c r="C60" s="24">
        <f>SUM(C61:C66)</f>
        <v>0</v>
      </c>
      <c r="D60" s="12">
        <f>SUM(D61:D66)</f>
        <v>0</v>
      </c>
    </row>
    <row r="61" spans="1:4" ht="15.75" x14ac:dyDescent="0.25">
      <c r="A61" s="5" t="s">
        <v>49</v>
      </c>
      <c r="B61" s="21"/>
      <c r="C61" s="22">
        <v>0</v>
      </c>
      <c r="D61" s="11">
        <v>0</v>
      </c>
    </row>
    <row r="62" spans="1:4" ht="15.75" x14ac:dyDescent="0.25">
      <c r="A62" s="5" t="s">
        <v>50</v>
      </c>
      <c r="B62" s="21"/>
      <c r="C62" s="22">
        <v>0</v>
      </c>
      <c r="D62" s="11">
        <v>0</v>
      </c>
    </row>
    <row r="63" spans="1:4" ht="15.75" x14ac:dyDescent="0.25">
      <c r="A63" s="5" t="s">
        <v>51</v>
      </c>
      <c r="B63" s="21"/>
      <c r="C63" s="22">
        <v>0</v>
      </c>
      <c r="D63" s="11">
        <v>0</v>
      </c>
    </row>
    <row r="64" spans="1:4" ht="15.75" x14ac:dyDescent="0.25">
      <c r="A64" s="5" t="s">
        <v>52</v>
      </c>
      <c r="B64" s="21"/>
      <c r="C64" s="22">
        <v>0</v>
      </c>
      <c r="D64" s="11">
        <v>0</v>
      </c>
    </row>
    <row r="65" spans="1:4" ht="15.75" x14ac:dyDescent="0.25">
      <c r="A65" s="5" t="s">
        <v>53</v>
      </c>
      <c r="B65" s="21"/>
      <c r="C65" s="22">
        <v>0</v>
      </c>
      <c r="D65" s="11">
        <v>0</v>
      </c>
    </row>
    <row r="66" spans="1:4" ht="15.75" x14ac:dyDescent="0.25">
      <c r="A66" s="5" t="s">
        <v>54</v>
      </c>
      <c r="B66" s="21"/>
      <c r="C66" s="22">
        <v>0</v>
      </c>
      <c r="D66" s="11">
        <v>0</v>
      </c>
    </row>
    <row r="67" spans="1:4" ht="15.75" x14ac:dyDescent="0.25">
      <c r="A67" s="5" t="s">
        <v>55</v>
      </c>
      <c r="B67" s="21"/>
      <c r="C67" s="22">
        <v>247742.31</v>
      </c>
      <c r="D67" s="11">
        <v>-86174.68</v>
      </c>
    </row>
    <row r="68" spans="1:4" ht="15.75" x14ac:dyDescent="0.25">
      <c r="A68" s="4" t="s">
        <v>56</v>
      </c>
      <c r="B68" s="19">
        <f>B59-B55</f>
        <v>0</v>
      </c>
      <c r="C68" s="20">
        <f>C59-C55</f>
        <v>-3518190.83</v>
      </c>
      <c r="D68" s="10">
        <f>D59-D55</f>
        <v>-1175675.5799999998</v>
      </c>
    </row>
    <row r="69" spans="1:4" ht="15.75" x14ac:dyDescent="0.25">
      <c r="A69" s="4" t="s">
        <v>57</v>
      </c>
      <c r="B69" s="19">
        <f>B53+B68</f>
        <v>0</v>
      </c>
      <c r="C69" s="20">
        <f>C53+C68</f>
        <v>-4631784.1300000008</v>
      </c>
      <c r="D69" s="10">
        <f>D53+D68</f>
        <v>-1084470.4500000102</v>
      </c>
    </row>
    <row r="70" spans="1:4" ht="15.75" x14ac:dyDescent="0.25">
      <c r="A70" s="5" t="s">
        <v>58</v>
      </c>
      <c r="B70" s="25">
        <f>B69-B71</f>
        <v>0</v>
      </c>
      <c r="C70" s="22">
        <f>C69-C71</f>
        <v>4.999999888241291E-2</v>
      </c>
      <c r="D70" s="11">
        <f>D69-D71</f>
        <v>-1.0244548320770264E-8</v>
      </c>
    </row>
    <row r="71" spans="1:4" ht="15.75" x14ac:dyDescent="0.25">
      <c r="A71" s="7" t="s">
        <v>59</v>
      </c>
      <c r="B71" s="26">
        <f>SUM(B72:B81)</f>
        <v>0</v>
      </c>
      <c r="C71" s="27">
        <f>SUM(C72:C81)</f>
        <v>-4631784.18</v>
      </c>
      <c r="D71" s="13">
        <f>SUM(D72:D81)</f>
        <v>-1084470.45</v>
      </c>
    </row>
    <row r="72" spans="1:4" ht="15.75" x14ac:dyDescent="0.25">
      <c r="A72" s="5" t="s">
        <v>60</v>
      </c>
      <c r="B72" s="21"/>
      <c r="C72" s="22">
        <v>0</v>
      </c>
      <c r="D72" s="11">
        <v>0</v>
      </c>
    </row>
    <row r="73" spans="1:4" ht="15.75" x14ac:dyDescent="0.25">
      <c r="A73" s="5" t="s">
        <v>61</v>
      </c>
      <c r="B73" s="21"/>
      <c r="C73" s="22">
        <v>0</v>
      </c>
      <c r="D73" s="11">
        <v>0</v>
      </c>
    </row>
    <row r="74" spans="1:4" ht="15.75" x14ac:dyDescent="0.25">
      <c r="A74" s="5" t="s">
        <v>62</v>
      </c>
      <c r="B74" s="21"/>
      <c r="C74" s="22">
        <v>-3614168.2</v>
      </c>
      <c r="D74" s="11">
        <v>-695000</v>
      </c>
    </row>
    <row r="75" spans="1:4" ht="15.75" x14ac:dyDescent="0.25">
      <c r="A75" s="5" t="s">
        <v>67</v>
      </c>
      <c r="B75" s="21"/>
      <c r="C75" s="22">
        <v>0</v>
      </c>
      <c r="D75" s="11">
        <v>0</v>
      </c>
    </row>
    <row r="76" spans="1:4" ht="15.75" x14ac:dyDescent="0.25">
      <c r="A76" s="5" t="s">
        <v>63</v>
      </c>
      <c r="B76" s="21"/>
      <c r="C76" s="22">
        <v>-978750.63</v>
      </c>
      <c r="D76" s="11">
        <v>-433837.97</v>
      </c>
    </row>
    <row r="77" spans="1:4" ht="15.75" x14ac:dyDescent="0.25">
      <c r="A77" s="5" t="s">
        <v>68</v>
      </c>
      <c r="B77" s="21"/>
      <c r="C77" s="22">
        <v>-38865.35</v>
      </c>
      <c r="D77" s="11">
        <v>44367.519999999997</v>
      </c>
    </row>
    <row r="78" spans="1:4" ht="15.75" x14ac:dyDescent="0.25">
      <c r="A78" s="5" t="s">
        <v>69</v>
      </c>
      <c r="B78" s="21"/>
      <c r="C78" s="22">
        <v>0</v>
      </c>
      <c r="D78" s="11">
        <v>0</v>
      </c>
    </row>
    <row r="79" spans="1:4" ht="15.75" x14ac:dyDescent="0.25">
      <c r="A79" s="5" t="s">
        <v>70</v>
      </c>
      <c r="B79" s="21"/>
      <c r="C79" s="22">
        <v>0</v>
      </c>
      <c r="D79" s="11">
        <v>0</v>
      </c>
    </row>
    <row r="80" spans="1:4" ht="15.75" x14ac:dyDescent="0.25">
      <c r="A80" s="5" t="s">
        <v>64</v>
      </c>
      <c r="B80" s="21"/>
      <c r="C80" s="22">
        <v>0</v>
      </c>
      <c r="D80" s="11">
        <v>0</v>
      </c>
    </row>
    <row r="81" spans="1:4" ht="16.5" thickBot="1" x14ac:dyDescent="0.3">
      <c r="A81" s="6" t="s">
        <v>65</v>
      </c>
      <c r="B81" s="25"/>
      <c r="C81" s="28">
        <v>0</v>
      </c>
      <c r="D81" s="14">
        <v>0</v>
      </c>
    </row>
  </sheetData>
  <mergeCells count="1">
    <mergeCell ref="A1:D1"/>
  </mergeCells>
  <pageMargins left="0.7" right="0.7" top="0.75" bottom="0.75" header="0.3" footer="0.3"/>
  <pageSetup paperSize="9" scale="51" orientation="portrait" useFirstPageNumber="1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Nakit Akış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 Arıduru</dc:creator>
  <cp:lastModifiedBy>Turgay</cp:lastModifiedBy>
  <dcterms:created xsi:type="dcterms:W3CDTF">2021-02-03T10:34:47Z</dcterms:created>
  <dcterms:modified xsi:type="dcterms:W3CDTF">2023-05-02T12:42:04Z</dcterms:modified>
</cp:coreProperties>
</file>